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L87" i="2" s="1"/>
  <c r="K88" i="2"/>
  <c r="J88" i="2"/>
  <c r="J87" i="2" s="1"/>
  <c r="I88" i="2"/>
  <c r="I87" i="2" s="1"/>
  <c r="H88" i="2"/>
  <c r="H87" i="2" s="1"/>
  <c r="G88" i="2"/>
  <c r="F88" i="2"/>
  <c r="F87" i="2" s="1"/>
  <c r="E88" i="2"/>
  <c r="E87" i="2" s="1"/>
  <c r="D88" i="2"/>
  <c r="D87" i="2" s="1"/>
  <c r="K87" i="2"/>
  <c r="G87" i="2"/>
  <c r="D70" i="2"/>
  <c r="D63" i="2" s="1"/>
  <c r="E70" i="2"/>
  <c r="F70" i="2"/>
  <c r="G70" i="2"/>
  <c r="H70" i="2"/>
  <c r="H63" i="2" s="1"/>
  <c r="I70" i="2"/>
  <c r="J70" i="2"/>
  <c r="K70" i="2"/>
  <c r="L70" i="2"/>
  <c r="M70" i="2"/>
  <c r="N70" i="2"/>
  <c r="N63" i="2"/>
  <c r="F63" i="2"/>
  <c r="N64" i="2"/>
  <c r="M64" i="2"/>
  <c r="M63" i="2" s="1"/>
  <c r="L64" i="2"/>
  <c r="K64" i="2"/>
  <c r="J64" i="2"/>
  <c r="I64" i="2"/>
  <c r="I63" i="2" s="1"/>
  <c r="H64" i="2"/>
  <c r="G64" i="2"/>
  <c r="F64" i="2"/>
  <c r="E64" i="2"/>
  <c r="E63" i="2" s="1"/>
  <c r="D64" i="2"/>
  <c r="L63" i="2"/>
  <c r="J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K26" i="2"/>
  <c r="J26" i="2"/>
  <c r="I26" i="2"/>
  <c r="H26" i="2"/>
  <c r="G26" i="2"/>
  <c r="F26" i="2"/>
  <c r="E26" i="2"/>
  <c r="D26" i="2"/>
  <c r="N20" i="2"/>
  <c r="N19" i="2" s="1"/>
  <c r="M20" i="2"/>
  <c r="M19" i="2" s="1"/>
  <c r="L20" i="2"/>
  <c r="L19" i="2" s="1"/>
  <c r="K20" i="2"/>
  <c r="J20" i="2"/>
  <c r="J19" i="2" s="1"/>
  <c r="I20" i="2"/>
  <c r="I19" i="2" s="1"/>
  <c r="H20" i="2"/>
  <c r="H19" i="2" s="1"/>
  <c r="G20" i="2"/>
  <c r="F20" i="2"/>
  <c r="F19" i="2" s="1"/>
  <c r="E20" i="2"/>
  <c r="E19" i="2" s="1"/>
  <c r="D20" i="2"/>
  <c r="D19" i="2" s="1"/>
  <c r="K19" i="2"/>
  <c r="G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G63" i="2" l="1"/>
  <c r="K63" i="2"/>
</calcChain>
</file>

<file path=xl/sharedStrings.xml><?xml version="1.0" encoding="utf-8"?>
<sst xmlns="http://schemas.openxmlformats.org/spreadsheetml/2006/main" count="350" uniqueCount="114">
  <si>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</si>
  <si>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</si>
  <si>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</si>
  <si>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</si>
  <si>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</si>
  <si>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</si>
  <si>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</si>
  <si>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</si>
  <si>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</si>
  <si>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</si>
  <si>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</si>
  <si>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</si>
  <si>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</si>
  <si>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</si>
  <si>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</si>
  <si>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</si>
  <si>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</si>
  <si>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</si>
  <si>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</si>
  <si>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</si>
  <si>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</si>
  <si>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</si>
  <si>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</si>
  <si>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</si>
  <si>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</si>
  <si>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</si>
  <si>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</si>
  <si>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</si>
  <si>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</si>
  <si>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</si>
  <si>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</si>
  <si>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</si>
  <si>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</si>
  <si>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</si>
  <si>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ЗАВТРАК</t>
  </si>
  <si>
    <t>200/5</t>
  </si>
  <si>
    <t>0,02</t>
  </si>
  <si>
    <t>Хлеб пшеничный</t>
  </si>
  <si>
    <t>ОБЕД</t>
  </si>
  <si>
    <t>394/16</t>
  </si>
  <si>
    <t>Компот из плодов или ягод сушенных (изюм), витамин С</t>
  </si>
  <si>
    <t>меню на 70 руб (с 5 по 11 кл)</t>
  </si>
  <si>
    <t>312/17</t>
  </si>
  <si>
    <t>Пюре картофельное</t>
  </si>
  <si>
    <t>411/16</t>
  </si>
  <si>
    <t>Чай с сахаром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</si>
  <si>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</si>
  <si>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</si>
  <si>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</si>
  <si>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</si>
  <si>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</si>
  <si>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</si>
  <si>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</si>
  <si>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</si>
  <si>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</si>
  <si>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</si>
  <si>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</si>
  <si>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>0,18</t>
  </si>
  <si>
    <t>Батон нарезной</t>
  </si>
  <si>
    <t>40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</si>
  <si>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</si>
  <si>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</si>
  <si>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</si>
  <si>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</si>
  <si>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</si>
  <si>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</si>
  <si>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</si>
  <si>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</si>
  <si>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</si>
  <si>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</si>
  <si>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</si>
  <si>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</si>
  <si>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</si>
  <si>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</si>
  <si>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</si>
  <si>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</si>
  <si>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</si>
  <si>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</si>
  <si>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</si>
  <si>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</si>
  <si>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</si>
  <si>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</si>
  <si>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</si>
  <si>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</si>
  <si>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</si>
  <si>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</si>
  <si>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</si>
  <si>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</si>
  <si>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</si>
  <si>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</si>
  <si>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</si>
  <si>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</si>
  <si>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</si>
  <si>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</si>
  <si>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</si>
  <si>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</si>
  <si>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</si>
  <si>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ДЕНЬ 5.</t>
  </si>
  <si>
    <t>223/17</t>
  </si>
  <si>
    <t>Запеканка из творога с молоком сгущенным</t>
  </si>
  <si>
    <t>120/30</t>
  </si>
  <si>
    <t>102/17</t>
  </si>
  <si>
    <t>Суп картофельный с бобовыми</t>
  </si>
  <si>
    <t>11,50</t>
  </si>
  <si>
    <t>40,80</t>
  </si>
  <si>
    <t>40,38</t>
  </si>
  <si>
    <t>16,70</t>
  </si>
  <si>
    <t>1,78</t>
  </si>
  <si>
    <t>ТТК 212</t>
  </si>
  <si>
    <t>Жаркое "Петушок" (грудка)</t>
  </si>
  <si>
    <t>90/20</t>
  </si>
  <si>
    <t>Каша молочная рисовая (жидкая) с маслом</t>
  </si>
  <si>
    <t>ЭНЕРГЕТИЧЕСКАЯ И ПИЩЕВАЯ ЦЕННССТЬ ЗА ДЕНЬ</t>
  </si>
  <si>
    <t>ДЕНЬ 5.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</si>
</sst>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28" fillId="0" borderId="14" xfId="0" applyNumberFormat="1" applyFont="1" applyFill="1" applyBorder="1" applyAlignment="1" applyProtection="1">
      <alignment horizontal="right" vertical="center" wrapText="1"/>
    </xf>
    <xf numFmtId="0" fontId="28" fillId="0" borderId="10" xfId="0" applyNumberFormat="1" applyFont="1" applyFill="1" applyBorder="1" applyAlignment="1" applyProtection="1">
      <alignment horizontal="left" vertical="center" wrapText="1"/>
    </xf>
    <xf numFmtId="0" fontId="28" fillId="0" borderId="11" xfId="0" applyNumberFormat="1" applyFont="1" applyFill="1" applyBorder="1" applyAlignment="1" applyProtection="1">
      <alignment horizontal="left" vertical="center" wrapText="1"/>
    </xf>
    <xf numFmtId="0" fontId="28" fillId="0" borderId="12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right" vertical="top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49" fontId="17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0" fontId="15" fillId="0" borderId="14" xfId="0" applyNumberFormat="1" applyFont="1" applyFill="1" applyBorder="1" applyAlignment="1" applyProtection="1">
      <alignment horizontal="left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Q15" sqref="Q15"/>
    </sheetView>
  </sheetViews>
  <sheetFormatPr defaultRowHeight="15" x14ac:dyDescent="0.25"/>
  <cols>
    <col min="1" max="16384" width="9.140625" style="56"/>
  </cols>
  <sheetData>
    <row r="1" spans="1:26" ht="21" thickBot="1" x14ac:dyDescent="0.35">
      <c r="A1" s="1"/>
      <c r="B1" s="50" t="s">
        <v>0</v>
      </c>
      <c r="C1" s="51"/>
      <c r="D1" s="51"/>
      <c r="E1" s="51"/>
      <c r="F1" s="52"/>
      <c r="G1" s="2"/>
      <c r="H1" s="2"/>
      <c r="I1" s="3" t="s">
        <v>1</v>
      </c>
      <c r="J1" s="4">
        <v>5</v>
      </c>
      <c r="K1" s="2"/>
      <c r="L1" s="2"/>
      <c r="M1" s="2"/>
      <c r="N1" s="2"/>
      <c r="O1" s="2"/>
    </row>
    <row r="2" spans="1:26" x14ac:dyDescent="0.25">
      <c r="A2" s="53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4" x14ac:dyDescent="0.25">
      <c r="A3" s="57" t="s">
        <v>4</v>
      </c>
      <c r="B3" s="57" t="s">
        <v>5</v>
      </c>
      <c r="C3" s="58" t="s">
        <v>6</v>
      </c>
      <c r="D3" s="59" t="s">
        <v>7</v>
      </c>
      <c r="E3" s="60"/>
      <c r="F3" s="61"/>
      <c r="G3" s="46" t="s">
        <v>8</v>
      </c>
      <c r="H3" s="48" t="s">
        <v>9</v>
      </c>
      <c r="I3" s="49"/>
      <c r="J3" s="49"/>
      <c r="K3" s="48" t="s">
        <v>10</v>
      </c>
      <c r="L3" s="55"/>
      <c r="M3" s="48" t="s">
        <v>48</v>
      </c>
      <c r="N3" s="49"/>
      <c r="O3" s="49"/>
      <c r="P3" s="49"/>
      <c r="Q3" s="49"/>
      <c r="R3" s="49"/>
      <c r="S3" s="49"/>
      <c r="T3" s="49"/>
      <c r="U3" s="55"/>
    </row>
    <row r="4" spans="1:26" ht="36" x14ac:dyDescent="0.25">
      <c r="A4" s="62" t="s">
        <v>12</v>
      </c>
      <c r="B4" s="63" t="s">
        <v>13</v>
      </c>
      <c r="C4" s="62" t="s">
        <v>14</v>
      </c>
      <c r="D4" s="64" t="s">
        <v>15</v>
      </c>
      <c r="E4" s="64" t="s">
        <v>16</v>
      </c>
      <c r="F4" s="65" t="s">
        <v>17</v>
      </c>
      <c r="G4" s="47"/>
      <c r="H4" s="6" t="s">
        <v>18</v>
      </c>
      <c r="I4" s="66" t="s">
        <v>19</v>
      </c>
      <c r="J4" s="6" t="s">
        <v>49</v>
      </c>
      <c r="K4" s="6" t="s">
        <v>20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54</v>
      </c>
      <c r="Q4" s="6" t="s">
        <v>55</v>
      </c>
      <c r="R4" s="6" t="s">
        <v>21</v>
      </c>
      <c r="S4" s="6" t="s">
        <v>22</v>
      </c>
      <c r="T4" s="6" t="s">
        <v>23</v>
      </c>
      <c r="U4" s="6" t="s">
        <v>24</v>
      </c>
    </row>
    <row r="5" spans="1:26" x14ac:dyDescent="0.25">
      <c r="A5" s="67" t="s">
        <v>25</v>
      </c>
      <c r="B5" s="68" t="s">
        <v>26</v>
      </c>
      <c r="C5" s="69" t="s">
        <v>27</v>
      </c>
      <c r="D5" s="68" t="s">
        <v>28</v>
      </c>
      <c r="E5" s="69" t="s">
        <v>29</v>
      </c>
      <c r="F5" s="69" t="s">
        <v>30</v>
      </c>
      <c r="G5" s="69" t="s">
        <v>31</v>
      </c>
      <c r="H5" s="70" t="s">
        <v>32</v>
      </c>
      <c r="I5" s="70" t="s">
        <v>33</v>
      </c>
      <c r="J5" s="70">
        <v>10</v>
      </c>
      <c r="K5" s="70">
        <v>11</v>
      </c>
      <c r="L5" s="70">
        <v>12</v>
      </c>
      <c r="M5" s="70">
        <v>13</v>
      </c>
      <c r="N5" s="70">
        <v>14</v>
      </c>
      <c r="O5" s="70">
        <v>15</v>
      </c>
      <c r="P5" s="70">
        <v>16</v>
      </c>
      <c r="Q5" s="70">
        <v>17</v>
      </c>
      <c r="R5" s="70">
        <v>18</v>
      </c>
      <c r="S5" s="70">
        <v>19</v>
      </c>
      <c r="T5" s="70">
        <v>20</v>
      </c>
      <c r="U5" s="70">
        <v>21</v>
      </c>
    </row>
    <row r="6" spans="1:26" x14ac:dyDescent="0.25">
      <c r="A6" s="71" t="s">
        <v>97</v>
      </c>
      <c r="B6" s="72" t="s">
        <v>46</v>
      </c>
      <c r="C6" s="73"/>
      <c r="D6" s="74">
        <f>D7+D8+D9+D10</f>
        <v>19.25</v>
      </c>
      <c r="E6" s="74">
        <f t="shared" ref="E6:G6" si="0">E7+E8+E9+E10</f>
        <v>16</v>
      </c>
      <c r="F6" s="74">
        <f t="shared" si="0"/>
        <v>79.55</v>
      </c>
      <c r="G6" s="74">
        <f t="shared" si="0"/>
        <v>537.25</v>
      </c>
      <c r="H6" s="74">
        <f>H7+H8+H9+H10</f>
        <v>0.16000000000000003</v>
      </c>
      <c r="I6" s="74">
        <f t="shared" ref="I6:U6" si="1">I7+I8+I9+I10</f>
        <v>16.88</v>
      </c>
      <c r="J6" s="74">
        <f t="shared" si="1"/>
        <v>0.44</v>
      </c>
      <c r="K6" s="74">
        <f t="shared" si="1"/>
        <v>16</v>
      </c>
      <c r="L6" s="74">
        <f t="shared" si="1"/>
        <v>0.16</v>
      </c>
      <c r="M6" s="74">
        <f t="shared" si="1"/>
        <v>293.36</v>
      </c>
      <c r="N6" s="74">
        <f t="shared" si="1"/>
        <v>544.57999999999993</v>
      </c>
      <c r="O6" s="74">
        <f t="shared" si="1"/>
        <v>14.29</v>
      </c>
      <c r="P6" s="74">
        <f t="shared" si="1"/>
        <v>33</v>
      </c>
      <c r="Q6" s="74">
        <f t="shared" si="1"/>
        <v>56.58</v>
      </c>
      <c r="R6" s="74">
        <f t="shared" si="1"/>
        <v>316.85000000000008</v>
      </c>
      <c r="S6" s="74">
        <f t="shared" si="1"/>
        <v>8.1999999999999993</v>
      </c>
      <c r="T6" s="74">
        <f t="shared" si="1"/>
        <v>1.48</v>
      </c>
      <c r="U6" s="74">
        <f t="shared" si="1"/>
        <v>4.75</v>
      </c>
    </row>
    <row r="7" spans="1:26" ht="72" x14ac:dyDescent="0.25">
      <c r="A7" s="75" t="s">
        <v>98</v>
      </c>
      <c r="B7" s="28" t="s">
        <v>99</v>
      </c>
      <c r="C7" s="26" t="s">
        <v>100</v>
      </c>
      <c r="D7" s="26">
        <v>15.6</v>
      </c>
      <c r="E7" s="26">
        <v>15</v>
      </c>
      <c r="F7" s="26">
        <v>36.54</v>
      </c>
      <c r="G7" s="26">
        <v>343.56</v>
      </c>
      <c r="H7" s="76">
        <v>7.0000000000000007E-2</v>
      </c>
      <c r="I7" s="76">
        <v>0.88</v>
      </c>
      <c r="J7" s="76">
        <v>0.41</v>
      </c>
      <c r="K7" s="76">
        <v>16</v>
      </c>
      <c r="L7" s="76">
        <v>0.16</v>
      </c>
      <c r="M7" s="76">
        <v>66.989999999999995</v>
      </c>
      <c r="N7" s="76">
        <v>208.35</v>
      </c>
      <c r="O7" s="76">
        <v>11.01</v>
      </c>
      <c r="P7" s="76">
        <v>30.3</v>
      </c>
      <c r="Q7" s="76">
        <v>42.78</v>
      </c>
      <c r="R7" s="76">
        <v>283.18</v>
      </c>
      <c r="S7" s="76">
        <v>8.1999999999999993</v>
      </c>
      <c r="T7" s="76">
        <v>1.48</v>
      </c>
      <c r="U7" s="76">
        <v>0.71</v>
      </c>
    </row>
    <row r="8" spans="1:26" ht="24" x14ac:dyDescent="0.25">
      <c r="A8" s="77" t="s">
        <v>44</v>
      </c>
      <c r="B8" s="8" t="s">
        <v>45</v>
      </c>
      <c r="C8" s="26">
        <v>200</v>
      </c>
      <c r="D8" s="27"/>
      <c r="E8" s="27"/>
      <c r="F8" s="26">
        <v>11.01</v>
      </c>
      <c r="G8" s="26">
        <v>44.04</v>
      </c>
      <c r="H8" s="66"/>
      <c r="I8" s="66"/>
      <c r="J8" s="66"/>
      <c r="K8" s="66"/>
      <c r="L8" s="66"/>
      <c r="M8" s="66">
        <v>0.77</v>
      </c>
      <c r="N8" s="66">
        <v>21.03</v>
      </c>
      <c r="O8" s="66"/>
      <c r="P8" s="66"/>
      <c r="Q8" s="66"/>
      <c r="R8" s="76">
        <v>0.47</v>
      </c>
      <c r="S8" s="66"/>
      <c r="T8" s="66"/>
      <c r="U8" s="76">
        <v>0.04</v>
      </c>
    </row>
    <row r="9" spans="1:26" ht="24" x14ac:dyDescent="0.25">
      <c r="A9" s="78"/>
      <c r="B9" s="8" t="s">
        <v>58</v>
      </c>
      <c r="C9" s="79" t="s">
        <v>59</v>
      </c>
      <c r="D9" s="26">
        <v>3</v>
      </c>
      <c r="E9" s="69">
        <v>1</v>
      </c>
      <c r="F9" s="26">
        <v>21</v>
      </c>
      <c r="G9" s="26">
        <v>105</v>
      </c>
      <c r="H9" s="70">
        <v>0.04</v>
      </c>
      <c r="I9" s="66"/>
      <c r="J9" s="66">
        <v>0.01</v>
      </c>
      <c r="K9" s="66"/>
      <c r="L9" s="66"/>
      <c r="M9" s="66">
        <v>199.6</v>
      </c>
      <c r="N9" s="66">
        <v>37.200000000000003</v>
      </c>
      <c r="O9" s="66">
        <v>1.28</v>
      </c>
      <c r="P9" s="66">
        <v>2.4</v>
      </c>
      <c r="Q9" s="66">
        <v>5.8</v>
      </c>
      <c r="R9" s="76">
        <v>7.6</v>
      </c>
      <c r="S9" s="66"/>
      <c r="T9" s="66"/>
      <c r="U9" s="70">
        <v>0.48</v>
      </c>
    </row>
    <row r="10" spans="1:26" x14ac:dyDescent="0.25">
      <c r="A10" s="80"/>
      <c r="B10" s="81" t="s">
        <v>47</v>
      </c>
      <c r="C10" s="82">
        <v>110</v>
      </c>
      <c r="D10" s="83">
        <v>0.65</v>
      </c>
      <c r="E10" s="84"/>
      <c r="F10" s="83">
        <v>11</v>
      </c>
      <c r="G10" s="83">
        <v>44.65</v>
      </c>
      <c r="H10" s="85">
        <v>0.05</v>
      </c>
      <c r="I10" s="86">
        <v>16</v>
      </c>
      <c r="J10" s="86">
        <v>0.02</v>
      </c>
      <c r="K10" s="87"/>
      <c r="L10" s="87"/>
      <c r="M10" s="87">
        <v>26</v>
      </c>
      <c r="N10" s="87">
        <v>278</v>
      </c>
      <c r="O10" s="87">
        <v>2</v>
      </c>
      <c r="P10" s="87">
        <v>0.3</v>
      </c>
      <c r="Q10" s="87">
        <v>8</v>
      </c>
      <c r="R10" s="86">
        <v>25.6</v>
      </c>
      <c r="S10" s="87"/>
      <c r="T10" s="87"/>
      <c r="U10" s="86">
        <v>3.52</v>
      </c>
    </row>
    <row r="11" spans="1:26" x14ac:dyDescent="0.25">
      <c r="A11" s="77"/>
      <c r="B11" s="8"/>
      <c r="C11" s="88">
        <v>500</v>
      </c>
      <c r="D11" s="26"/>
      <c r="E11" s="27"/>
      <c r="F11" s="26"/>
      <c r="G11" s="26"/>
      <c r="H11" s="66"/>
      <c r="I11" s="76"/>
      <c r="J11" s="76"/>
      <c r="K11" s="6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6" x14ac:dyDescent="0.25">
      <c r="A12" s="89"/>
      <c r="B12" s="8"/>
      <c r="C12" s="23"/>
      <c r="D12" s="26"/>
      <c r="E12" s="69"/>
      <c r="F12" s="26"/>
      <c r="G12" s="26"/>
      <c r="H12" s="70"/>
      <c r="I12" s="66"/>
      <c r="J12" s="66"/>
      <c r="K12" s="66"/>
      <c r="L12" s="66"/>
      <c r="M12" s="66"/>
      <c r="N12" s="66"/>
      <c r="O12" s="66"/>
      <c r="P12" s="66"/>
      <c r="Q12" s="66"/>
      <c r="R12" s="76"/>
      <c r="S12" s="66"/>
      <c r="T12" s="66"/>
      <c r="U12" s="70"/>
    </row>
    <row r="14" spans="1:26" x14ac:dyDescent="0.25">
      <c r="A14" s="90"/>
      <c r="B14" s="91" t="s">
        <v>60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26" x14ac:dyDescent="0.25">
      <c r="A15" s="90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26" ht="4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/>
      <c r="F16" s="61"/>
      <c r="G16" s="46" t="s">
        <v>8</v>
      </c>
      <c r="H16" s="48" t="s">
        <v>9</v>
      </c>
      <c r="I16" s="49"/>
      <c r="J16" s="7" t="s">
        <v>10</v>
      </c>
      <c r="K16" s="93" t="s">
        <v>11</v>
      </c>
      <c r="L16" s="94"/>
      <c r="M16" s="94"/>
      <c r="N16" s="95"/>
    </row>
    <row r="17" spans="1:14" ht="36" x14ac:dyDescent="0.25">
      <c r="A17" s="62" t="s">
        <v>12</v>
      </c>
      <c r="B17" s="63" t="s">
        <v>13</v>
      </c>
      <c r="C17" s="62" t="s">
        <v>14</v>
      </c>
      <c r="D17" s="64" t="s">
        <v>15</v>
      </c>
      <c r="E17" s="64" t="s">
        <v>16</v>
      </c>
      <c r="F17" s="65" t="s">
        <v>17</v>
      </c>
      <c r="G17" s="47"/>
      <c r="H17" s="6" t="s">
        <v>18</v>
      </c>
      <c r="I17" s="66" t="s">
        <v>19</v>
      </c>
      <c r="J17" s="6" t="s">
        <v>20</v>
      </c>
      <c r="K17" s="6" t="s">
        <v>21</v>
      </c>
      <c r="L17" s="6" t="s">
        <v>22</v>
      </c>
      <c r="M17" s="6" t="s">
        <v>23</v>
      </c>
      <c r="N17" s="6" t="s">
        <v>24</v>
      </c>
    </row>
    <row r="18" spans="1:14" x14ac:dyDescent="0.25">
      <c r="A18" s="67" t="s">
        <v>25</v>
      </c>
      <c r="B18" s="68" t="s">
        <v>26</v>
      </c>
      <c r="C18" s="69" t="s">
        <v>27</v>
      </c>
      <c r="D18" s="68" t="s">
        <v>28</v>
      </c>
      <c r="E18" s="69" t="s">
        <v>29</v>
      </c>
      <c r="F18" s="69" t="s">
        <v>30</v>
      </c>
      <c r="G18" s="69" t="s">
        <v>31</v>
      </c>
      <c r="H18" s="70" t="s">
        <v>32</v>
      </c>
      <c r="I18" s="70" t="s">
        <v>33</v>
      </c>
      <c r="J18" s="70">
        <v>11</v>
      </c>
      <c r="K18" s="70">
        <v>18</v>
      </c>
      <c r="L18" s="70">
        <v>19</v>
      </c>
      <c r="M18" s="70">
        <v>20</v>
      </c>
      <c r="N18" s="70">
        <v>21</v>
      </c>
    </row>
    <row r="19" spans="1:14" x14ac:dyDescent="0.25">
      <c r="A19" s="71" t="s">
        <v>97</v>
      </c>
      <c r="B19" s="72" t="s">
        <v>46</v>
      </c>
      <c r="C19" s="73"/>
      <c r="D19" s="74">
        <f>D20+D26</f>
        <v>45.879999999999995</v>
      </c>
      <c r="E19" s="74">
        <f t="shared" ref="E19:N19" si="2">E20+E26</f>
        <v>39.86</v>
      </c>
      <c r="F19" s="74">
        <f t="shared" si="2"/>
        <v>196.8</v>
      </c>
      <c r="G19" s="74">
        <f t="shared" si="2"/>
        <v>1329.48</v>
      </c>
      <c r="H19" s="74">
        <f t="shared" si="2"/>
        <v>0.66</v>
      </c>
      <c r="I19" s="74">
        <f t="shared" si="2"/>
        <v>70.66</v>
      </c>
      <c r="J19" s="74">
        <f t="shared" si="2"/>
        <v>16</v>
      </c>
      <c r="K19" s="74">
        <f t="shared" si="2"/>
        <v>423.5100000000001</v>
      </c>
      <c r="L19" s="74">
        <f t="shared" si="2"/>
        <v>173.92000000000002</v>
      </c>
      <c r="M19" s="74">
        <f t="shared" si="2"/>
        <v>63.459999999999994</v>
      </c>
      <c r="N19" s="74">
        <f t="shared" si="2"/>
        <v>10.280000000000001</v>
      </c>
    </row>
    <row r="20" spans="1:14" x14ac:dyDescent="0.25">
      <c r="A20" s="71"/>
      <c r="B20" s="96" t="s">
        <v>34</v>
      </c>
      <c r="C20" s="97"/>
      <c r="D20" s="74">
        <f>D21+D22+D23+D24</f>
        <v>19.25</v>
      </c>
      <c r="E20" s="74">
        <f t="shared" ref="E20:N20" si="3">E21+E22+E23+E24</f>
        <v>16</v>
      </c>
      <c r="F20" s="74">
        <f t="shared" si="3"/>
        <v>79.55</v>
      </c>
      <c r="G20" s="74">
        <f t="shared" si="3"/>
        <v>537.25</v>
      </c>
      <c r="H20" s="74">
        <f t="shared" si="3"/>
        <v>0.16000000000000003</v>
      </c>
      <c r="I20" s="74">
        <f t="shared" si="3"/>
        <v>16.88</v>
      </c>
      <c r="J20" s="74">
        <f t="shared" si="3"/>
        <v>16</v>
      </c>
      <c r="K20" s="74">
        <f t="shared" si="3"/>
        <v>316.85000000000008</v>
      </c>
      <c r="L20" s="74">
        <f t="shared" si="3"/>
        <v>8.1999999999999993</v>
      </c>
      <c r="M20" s="74">
        <f t="shared" si="3"/>
        <v>1.48</v>
      </c>
      <c r="N20" s="74">
        <f t="shared" si="3"/>
        <v>4.75</v>
      </c>
    </row>
    <row r="21" spans="1:14" ht="72" x14ac:dyDescent="0.25">
      <c r="A21" s="75" t="s">
        <v>98</v>
      </c>
      <c r="B21" s="28" t="s">
        <v>99</v>
      </c>
      <c r="C21" s="26" t="s">
        <v>100</v>
      </c>
      <c r="D21" s="26">
        <v>15.6</v>
      </c>
      <c r="E21" s="26">
        <v>15</v>
      </c>
      <c r="F21" s="26">
        <v>36.54</v>
      </c>
      <c r="G21" s="26">
        <v>343.56</v>
      </c>
      <c r="H21" s="76">
        <v>7.0000000000000007E-2</v>
      </c>
      <c r="I21" s="76">
        <v>0.88</v>
      </c>
      <c r="J21" s="76">
        <v>16</v>
      </c>
      <c r="K21" s="76">
        <v>283.18</v>
      </c>
      <c r="L21" s="76">
        <v>8.1999999999999993</v>
      </c>
      <c r="M21" s="76">
        <v>1.48</v>
      </c>
      <c r="N21" s="76">
        <v>0.71</v>
      </c>
    </row>
    <row r="22" spans="1:14" ht="24" x14ac:dyDescent="0.25">
      <c r="A22" s="77" t="s">
        <v>44</v>
      </c>
      <c r="B22" s="8" t="s">
        <v>45</v>
      </c>
      <c r="C22" s="26">
        <v>200</v>
      </c>
      <c r="D22" s="27"/>
      <c r="E22" s="27"/>
      <c r="F22" s="26">
        <v>11.01</v>
      </c>
      <c r="G22" s="26">
        <v>44.04</v>
      </c>
      <c r="H22" s="66"/>
      <c r="I22" s="66"/>
      <c r="J22" s="66"/>
      <c r="K22" s="76">
        <v>0.47</v>
      </c>
      <c r="L22" s="66"/>
      <c r="M22" s="66"/>
      <c r="N22" s="76">
        <v>0.04</v>
      </c>
    </row>
    <row r="23" spans="1:14" ht="24" x14ac:dyDescent="0.25">
      <c r="A23" s="78"/>
      <c r="B23" s="8" t="s">
        <v>58</v>
      </c>
      <c r="C23" s="79" t="s">
        <v>59</v>
      </c>
      <c r="D23" s="26">
        <v>3</v>
      </c>
      <c r="E23" s="69">
        <v>1</v>
      </c>
      <c r="F23" s="26">
        <v>21</v>
      </c>
      <c r="G23" s="26">
        <v>105</v>
      </c>
      <c r="H23" s="70">
        <v>0.04</v>
      </c>
      <c r="I23" s="66"/>
      <c r="J23" s="66"/>
      <c r="K23" s="76">
        <v>7.6</v>
      </c>
      <c r="L23" s="66"/>
      <c r="M23" s="66"/>
      <c r="N23" s="70">
        <v>0.48</v>
      </c>
    </row>
    <row r="24" spans="1:14" x14ac:dyDescent="0.25">
      <c r="A24" s="80"/>
      <c r="B24" s="81" t="s">
        <v>47</v>
      </c>
      <c r="C24" s="82">
        <v>110</v>
      </c>
      <c r="D24" s="83">
        <v>0.65</v>
      </c>
      <c r="E24" s="84"/>
      <c r="F24" s="83">
        <v>11</v>
      </c>
      <c r="G24" s="83">
        <v>44.65</v>
      </c>
      <c r="H24" s="85">
        <v>0.05</v>
      </c>
      <c r="I24" s="86">
        <v>16</v>
      </c>
      <c r="J24" s="87"/>
      <c r="K24" s="86">
        <v>25.6</v>
      </c>
      <c r="L24" s="87"/>
      <c r="M24" s="87"/>
      <c r="N24" s="86">
        <v>3.52</v>
      </c>
    </row>
    <row r="25" spans="1:14" x14ac:dyDescent="0.25">
      <c r="A25" s="77"/>
      <c r="B25" s="8"/>
      <c r="C25" s="88">
        <v>500</v>
      </c>
      <c r="D25" s="26"/>
      <c r="E25" s="27"/>
      <c r="F25" s="26"/>
      <c r="G25" s="26"/>
      <c r="H25" s="66"/>
      <c r="I25" s="76"/>
      <c r="J25" s="66"/>
      <c r="K25" s="76"/>
      <c r="L25" s="76"/>
      <c r="M25" s="76"/>
      <c r="N25" s="76"/>
    </row>
    <row r="26" spans="1:14" x14ac:dyDescent="0.25">
      <c r="A26" s="77"/>
      <c r="B26" s="98" t="s">
        <v>38</v>
      </c>
      <c r="C26" s="88"/>
      <c r="D26" s="74">
        <f>D27+D28+D29+D30+D31</f>
        <v>26.63</v>
      </c>
      <c r="E26" s="74">
        <f t="shared" ref="E26:N26" si="4">E27+E28+E29+E30+E31</f>
        <v>23.86</v>
      </c>
      <c r="F26" s="74">
        <f t="shared" si="4"/>
        <v>117.25</v>
      </c>
      <c r="G26" s="74">
        <f t="shared" si="4"/>
        <v>792.23</v>
      </c>
      <c r="H26" s="74">
        <f t="shared" si="4"/>
        <v>0.5</v>
      </c>
      <c r="I26" s="74">
        <f t="shared" si="4"/>
        <v>53.78</v>
      </c>
      <c r="J26" s="74">
        <f t="shared" si="4"/>
        <v>0</v>
      </c>
      <c r="K26" s="74">
        <f t="shared" si="4"/>
        <v>106.66</v>
      </c>
      <c r="L26" s="74">
        <f t="shared" si="4"/>
        <v>165.72000000000003</v>
      </c>
      <c r="M26" s="74">
        <f t="shared" si="4"/>
        <v>61.98</v>
      </c>
      <c r="N26" s="74">
        <f t="shared" si="4"/>
        <v>5.5300000000000011</v>
      </c>
    </row>
    <row r="27" spans="1:14" ht="60" x14ac:dyDescent="0.25">
      <c r="A27" s="99" t="s">
        <v>95</v>
      </c>
      <c r="B27" s="8" t="s">
        <v>96</v>
      </c>
      <c r="C27" s="100">
        <v>60</v>
      </c>
      <c r="D27" s="26">
        <v>0.48</v>
      </c>
      <c r="E27" s="26">
        <v>0</v>
      </c>
      <c r="F27" s="26">
        <v>1.02</v>
      </c>
      <c r="G27" s="26">
        <v>6</v>
      </c>
      <c r="H27" s="76">
        <v>0.04</v>
      </c>
      <c r="I27" s="76">
        <v>15</v>
      </c>
      <c r="J27" s="101"/>
      <c r="K27" s="76">
        <v>8.4</v>
      </c>
      <c r="L27" s="76"/>
      <c r="M27" s="76"/>
      <c r="N27" s="76">
        <v>0.54</v>
      </c>
    </row>
    <row r="28" spans="1:14" ht="60.75" x14ac:dyDescent="0.25">
      <c r="A28" s="102" t="s">
        <v>101</v>
      </c>
      <c r="B28" s="103" t="s">
        <v>102</v>
      </c>
      <c r="C28" s="69">
        <v>200</v>
      </c>
      <c r="D28" s="104">
        <v>4.7</v>
      </c>
      <c r="E28" s="104">
        <v>3.84</v>
      </c>
      <c r="F28" s="104">
        <v>15.42</v>
      </c>
      <c r="G28" s="104">
        <v>115.01</v>
      </c>
      <c r="H28" s="104" t="s">
        <v>57</v>
      </c>
      <c r="I28" s="104" t="s">
        <v>103</v>
      </c>
      <c r="J28" s="101"/>
      <c r="K28" s="104" t="s">
        <v>104</v>
      </c>
      <c r="L28" s="104" t="s">
        <v>105</v>
      </c>
      <c r="M28" s="104" t="s">
        <v>106</v>
      </c>
      <c r="N28" s="104" t="s">
        <v>107</v>
      </c>
    </row>
    <row r="29" spans="1:14" ht="36" x14ac:dyDescent="0.25">
      <c r="A29" s="75" t="s">
        <v>108</v>
      </c>
      <c r="B29" s="28" t="s">
        <v>109</v>
      </c>
      <c r="C29" s="65">
        <v>200</v>
      </c>
      <c r="D29" s="26">
        <v>17.71</v>
      </c>
      <c r="E29" s="26">
        <v>19.86</v>
      </c>
      <c r="F29" s="26">
        <v>53.05</v>
      </c>
      <c r="G29" s="26">
        <v>461.78</v>
      </c>
      <c r="H29" s="26">
        <v>0.22</v>
      </c>
      <c r="I29" s="26">
        <v>27.28</v>
      </c>
      <c r="J29" s="26"/>
      <c r="K29" s="26">
        <v>29.14</v>
      </c>
      <c r="L29" s="26">
        <v>79.98</v>
      </c>
      <c r="M29" s="26">
        <v>31.56</v>
      </c>
      <c r="N29" s="26">
        <v>2.3199999999999998</v>
      </c>
    </row>
    <row r="30" spans="1:14" ht="84" x14ac:dyDescent="0.25">
      <c r="A30" s="25" t="s">
        <v>39</v>
      </c>
      <c r="B30" s="8" t="s">
        <v>40</v>
      </c>
      <c r="C30" s="26">
        <v>200</v>
      </c>
      <c r="D30" s="105">
        <v>0.74</v>
      </c>
      <c r="E30" s="106">
        <v>0.16</v>
      </c>
      <c r="F30" s="105">
        <v>27.76</v>
      </c>
      <c r="G30" s="105">
        <v>115.44</v>
      </c>
      <c r="H30" s="105">
        <v>0.02</v>
      </c>
      <c r="I30" s="105"/>
      <c r="J30" s="101"/>
      <c r="K30" s="105">
        <v>20.32</v>
      </c>
      <c r="L30" s="105">
        <v>19.36</v>
      </c>
      <c r="M30" s="105">
        <v>8.1199999999999992</v>
      </c>
      <c r="N30" s="105">
        <v>0.45</v>
      </c>
    </row>
    <row r="31" spans="1:14" ht="36" x14ac:dyDescent="0.25">
      <c r="A31" s="89"/>
      <c r="B31" s="8" t="s">
        <v>37</v>
      </c>
      <c r="C31" s="69">
        <v>40</v>
      </c>
      <c r="D31" s="26">
        <v>3</v>
      </c>
      <c r="E31" s="69"/>
      <c r="F31" s="26">
        <v>20</v>
      </c>
      <c r="G31" s="26">
        <v>94</v>
      </c>
      <c r="H31" s="69">
        <v>0.04</v>
      </c>
      <c r="I31" s="27"/>
      <c r="J31" s="27"/>
      <c r="K31" s="26">
        <v>8</v>
      </c>
      <c r="L31" s="27">
        <v>26</v>
      </c>
      <c r="M31" s="27">
        <v>5.6</v>
      </c>
      <c r="N31" s="69">
        <v>0.44</v>
      </c>
    </row>
    <row r="32" spans="1:14" x14ac:dyDescent="0.25">
      <c r="A32" s="89"/>
      <c r="B32" s="107"/>
      <c r="C32" s="108">
        <v>700</v>
      </c>
      <c r="D32" s="26"/>
      <c r="E32" s="69"/>
      <c r="F32" s="26"/>
      <c r="G32" s="26"/>
      <c r="H32" s="69"/>
      <c r="I32" s="27"/>
      <c r="J32" s="27"/>
      <c r="K32" s="26"/>
      <c r="L32" s="27"/>
      <c r="M32" s="27"/>
      <c r="N32" s="69"/>
    </row>
    <row r="33" spans="1:14" x14ac:dyDescent="0.25">
      <c r="A33" s="25"/>
      <c r="B33" s="8"/>
      <c r="C33" s="26"/>
      <c r="D33" s="105"/>
      <c r="E33" s="101"/>
      <c r="F33" s="105"/>
      <c r="G33" s="105"/>
      <c r="H33" s="26"/>
      <c r="I33" s="26"/>
      <c r="J33" s="27"/>
      <c r="K33" s="26"/>
      <c r="L33" s="27"/>
      <c r="M33" s="27"/>
      <c r="N33" s="26"/>
    </row>
    <row r="34" spans="1:14" x14ac:dyDescent="0.25">
      <c r="A34" s="89"/>
      <c r="B34" s="8"/>
      <c r="C34" s="69"/>
      <c r="D34" s="26"/>
      <c r="E34" s="69"/>
      <c r="F34" s="26"/>
      <c r="G34" s="26"/>
      <c r="H34" s="104"/>
      <c r="I34" s="101"/>
      <c r="J34" s="101"/>
      <c r="K34" s="105"/>
      <c r="L34" s="101"/>
      <c r="M34" s="101"/>
      <c r="N34" s="104"/>
    </row>
    <row r="35" spans="1:14" x14ac:dyDescent="0.25">
      <c r="A35" s="89"/>
      <c r="B35" s="107"/>
      <c r="C35" s="108"/>
      <c r="D35" s="26"/>
      <c r="E35" s="69"/>
      <c r="F35" s="26"/>
      <c r="G35" s="26"/>
      <c r="H35" s="104"/>
      <c r="I35" s="101"/>
      <c r="J35" s="101"/>
      <c r="K35" s="105"/>
      <c r="L35" s="101"/>
      <c r="M35" s="101"/>
      <c r="N35" s="104"/>
    </row>
    <row r="36" spans="1:14" x14ac:dyDescent="0.25">
      <c r="A36" s="90"/>
      <c r="B36" s="91" t="s">
        <v>61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x14ac:dyDescent="0.25">
      <c r="A37" s="90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45" x14ac:dyDescent="0.25">
      <c r="A38" s="57" t="s">
        <v>4</v>
      </c>
      <c r="B38" s="57" t="s">
        <v>5</v>
      </c>
      <c r="C38" s="58" t="s">
        <v>6</v>
      </c>
      <c r="D38" s="59" t="s">
        <v>7</v>
      </c>
      <c r="E38" s="60"/>
      <c r="F38" s="61"/>
      <c r="G38" s="46" t="s">
        <v>8</v>
      </c>
      <c r="H38" s="48" t="s">
        <v>9</v>
      </c>
      <c r="I38" s="49"/>
      <c r="J38" s="7" t="s">
        <v>10</v>
      </c>
      <c r="K38" s="49"/>
      <c r="L38" s="49"/>
      <c r="M38" s="49"/>
      <c r="N38" s="55"/>
    </row>
    <row r="39" spans="1:14" ht="36" x14ac:dyDescent="0.25">
      <c r="A39" s="62" t="s">
        <v>12</v>
      </c>
      <c r="B39" s="63" t="s">
        <v>13</v>
      </c>
      <c r="C39" s="62" t="s">
        <v>14</v>
      </c>
      <c r="D39" s="64" t="s">
        <v>15</v>
      </c>
      <c r="E39" s="64" t="s">
        <v>16</v>
      </c>
      <c r="F39" s="65" t="s">
        <v>17</v>
      </c>
      <c r="G39" s="47"/>
      <c r="H39" s="6" t="s">
        <v>18</v>
      </c>
      <c r="I39" s="66" t="s">
        <v>19</v>
      </c>
      <c r="J39" s="6" t="s">
        <v>20</v>
      </c>
      <c r="K39" s="6" t="s">
        <v>21</v>
      </c>
      <c r="L39" s="6" t="s">
        <v>22</v>
      </c>
      <c r="M39" s="6" t="s">
        <v>23</v>
      </c>
      <c r="N39" s="6" t="s">
        <v>24</v>
      </c>
    </row>
    <row r="40" spans="1:14" x14ac:dyDescent="0.25">
      <c r="A40" s="67" t="s">
        <v>25</v>
      </c>
      <c r="B40" s="68" t="s">
        <v>26</v>
      </c>
      <c r="C40" s="69" t="s">
        <v>27</v>
      </c>
      <c r="D40" s="68" t="s">
        <v>28</v>
      </c>
      <c r="E40" s="69" t="s">
        <v>29</v>
      </c>
      <c r="F40" s="69" t="s">
        <v>30</v>
      </c>
      <c r="G40" s="69" t="s">
        <v>31</v>
      </c>
      <c r="H40" s="70" t="s">
        <v>32</v>
      </c>
      <c r="I40" s="70" t="s">
        <v>33</v>
      </c>
      <c r="J40" s="70">
        <v>11</v>
      </c>
      <c r="K40" s="70">
        <v>18</v>
      </c>
      <c r="L40" s="70">
        <v>19</v>
      </c>
      <c r="M40" s="70">
        <v>20</v>
      </c>
      <c r="N40" s="70">
        <v>21</v>
      </c>
    </row>
    <row r="41" spans="1:14" x14ac:dyDescent="0.25">
      <c r="A41" s="71" t="s">
        <v>97</v>
      </c>
      <c r="B41" s="72" t="s">
        <v>46</v>
      </c>
      <c r="C41" s="73"/>
      <c r="D41" s="74">
        <f>D42+D43+D44+D45</f>
        <v>17.84</v>
      </c>
      <c r="E41" s="74">
        <f t="shared" ref="E41:N41" si="5">E42+E43+E44+E45</f>
        <v>16.13</v>
      </c>
      <c r="F41" s="74">
        <f t="shared" si="5"/>
        <v>95.75</v>
      </c>
      <c r="G41" s="74">
        <f t="shared" si="5"/>
        <v>602.10000000000014</v>
      </c>
      <c r="H41" s="74">
        <f t="shared" si="5"/>
        <v>0.08</v>
      </c>
      <c r="I41" s="74">
        <f t="shared" si="5"/>
        <v>0.55000000000000004</v>
      </c>
      <c r="J41" s="74">
        <f t="shared" si="5"/>
        <v>16</v>
      </c>
      <c r="K41" s="74">
        <f t="shared" si="5"/>
        <v>185.07</v>
      </c>
      <c r="L41" s="74">
        <f t="shared" si="5"/>
        <v>5.13</v>
      </c>
      <c r="M41" s="74">
        <f t="shared" si="5"/>
        <v>0.93</v>
      </c>
      <c r="N41" s="74">
        <f t="shared" si="5"/>
        <v>0.96</v>
      </c>
    </row>
    <row r="42" spans="1:14" ht="72" x14ac:dyDescent="0.25">
      <c r="A42" s="75" t="s">
        <v>98</v>
      </c>
      <c r="B42" s="28" t="s">
        <v>99</v>
      </c>
      <c r="C42" s="26" t="s">
        <v>110</v>
      </c>
      <c r="D42" s="26">
        <v>9.0399999999999991</v>
      </c>
      <c r="E42" s="26">
        <v>8.02</v>
      </c>
      <c r="F42" s="26">
        <v>20.56</v>
      </c>
      <c r="G42" s="26">
        <v>190.58</v>
      </c>
      <c r="H42" s="76">
        <v>0.04</v>
      </c>
      <c r="I42" s="76">
        <v>0.55000000000000004</v>
      </c>
      <c r="J42" s="76">
        <v>16</v>
      </c>
      <c r="K42" s="76">
        <v>177</v>
      </c>
      <c r="L42" s="76">
        <v>5.13</v>
      </c>
      <c r="M42" s="76">
        <v>0.93</v>
      </c>
      <c r="N42" s="76">
        <v>0.44</v>
      </c>
    </row>
    <row r="43" spans="1:14" ht="76.5" x14ac:dyDescent="0.25">
      <c r="A43" s="75" t="s">
        <v>56</v>
      </c>
      <c r="B43" s="29" t="s">
        <v>111</v>
      </c>
      <c r="C43" s="26" t="s">
        <v>35</v>
      </c>
      <c r="D43" s="109">
        <v>5.8</v>
      </c>
      <c r="E43" s="109">
        <v>7.11</v>
      </c>
      <c r="F43" s="109">
        <v>43.18</v>
      </c>
      <c r="G43" s="109">
        <v>262.48</v>
      </c>
      <c r="H43" s="66"/>
      <c r="I43" s="66"/>
      <c r="J43" s="66"/>
      <c r="K43" s="66"/>
      <c r="L43" s="66"/>
      <c r="M43" s="66"/>
      <c r="N43" s="66"/>
    </row>
    <row r="44" spans="1:14" ht="24" x14ac:dyDescent="0.25">
      <c r="A44" s="77" t="s">
        <v>44</v>
      </c>
      <c r="B44" s="8" t="s">
        <v>45</v>
      </c>
      <c r="C44" s="26">
        <v>200</v>
      </c>
      <c r="D44" s="27"/>
      <c r="E44" s="27"/>
      <c r="F44" s="26">
        <v>11.01</v>
      </c>
      <c r="G44" s="26">
        <v>44.04</v>
      </c>
      <c r="H44" s="66"/>
      <c r="I44" s="66"/>
      <c r="J44" s="66"/>
      <c r="K44" s="76">
        <v>0.47</v>
      </c>
      <c r="L44" s="66"/>
      <c r="M44" s="66"/>
      <c r="N44" s="76">
        <v>0.04</v>
      </c>
    </row>
    <row r="45" spans="1:14" ht="24" x14ac:dyDescent="0.25">
      <c r="A45" s="78"/>
      <c r="B45" s="8" t="s">
        <v>58</v>
      </c>
      <c r="C45" s="79" t="s">
        <v>59</v>
      </c>
      <c r="D45" s="26">
        <v>3</v>
      </c>
      <c r="E45" s="69">
        <v>1</v>
      </c>
      <c r="F45" s="26">
        <v>21</v>
      </c>
      <c r="G45" s="26">
        <v>105</v>
      </c>
      <c r="H45" s="70">
        <v>0.04</v>
      </c>
      <c r="I45" s="66"/>
      <c r="J45" s="66"/>
      <c r="K45" s="76">
        <v>7.6</v>
      </c>
      <c r="L45" s="66"/>
      <c r="M45" s="66"/>
      <c r="N45" s="70">
        <v>0.48</v>
      </c>
    </row>
    <row r="46" spans="1:14" x14ac:dyDescent="0.25">
      <c r="A46" s="77"/>
      <c r="B46" s="8"/>
      <c r="C46" s="88">
        <v>555</v>
      </c>
      <c r="D46" s="26"/>
      <c r="E46" s="27"/>
      <c r="F46" s="26"/>
      <c r="G46" s="26"/>
      <c r="H46" s="66"/>
      <c r="I46" s="76"/>
      <c r="J46" s="66"/>
      <c r="K46" s="76"/>
      <c r="L46" s="76"/>
      <c r="M46" s="76"/>
      <c r="N46" s="76"/>
    </row>
    <row r="47" spans="1:14" x14ac:dyDescent="0.25">
      <c r="A47" s="89"/>
      <c r="B47" s="8"/>
      <c r="C47" s="69"/>
      <c r="D47" s="26"/>
      <c r="E47" s="69"/>
      <c r="F47" s="26"/>
      <c r="G47" s="26"/>
      <c r="H47" s="70"/>
      <c r="I47" s="66"/>
      <c r="J47" s="66"/>
      <c r="K47" s="76"/>
      <c r="L47" s="66"/>
      <c r="M47" s="66"/>
      <c r="N47" s="70"/>
    </row>
    <row r="48" spans="1:14" x14ac:dyDescent="0.25">
      <c r="A48" s="89"/>
      <c r="B48" s="107"/>
      <c r="C48" s="108"/>
      <c r="D48" s="26"/>
      <c r="E48" s="69"/>
      <c r="F48" s="26"/>
      <c r="G48" s="26"/>
      <c r="H48" s="70"/>
      <c r="I48" s="66"/>
      <c r="J48" s="66"/>
      <c r="K48" s="76"/>
      <c r="L48" s="66"/>
      <c r="M48" s="66"/>
      <c r="N48" s="70"/>
    </row>
    <row r="49" spans="1:15" x14ac:dyDescent="0.25">
      <c r="A49" s="44" t="s">
        <v>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24" x14ac:dyDescent="0.25">
      <c r="A50" s="64" t="s">
        <v>4</v>
      </c>
      <c r="B50" s="64" t="s">
        <v>5</v>
      </c>
      <c r="C50" s="110" t="s">
        <v>6</v>
      </c>
      <c r="D50" s="111" t="s">
        <v>62</v>
      </c>
      <c r="E50" s="111"/>
      <c r="F50" s="111"/>
      <c r="G50" s="45" t="s">
        <v>8</v>
      </c>
      <c r="H50" s="112" t="s">
        <v>63</v>
      </c>
      <c r="I50" s="112"/>
      <c r="J50" s="112"/>
      <c r="K50" s="112"/>
      <c r="L50" s="113" t="s">
        <v>64</v>
      </c>
      <c r="M50" s="113"/>
      <c r="N50" s="113"/>
      <c r="O50" s="113"/>
    </row>
    <row r="51" spans="1:15" ht="36" x14ac:dyDescent="0.25">
      <c r="A51" s="64" t="s">
        <v>12</v>
      </c>
      <c r="B51" s="64" t="s">
        <v>13</v>
      </c>
      <c r="C51" s="64" t="s">
        <v>65</v>
      </c>
      <c r="D51" s="64" t="s">
        <v>15</v>
      </c>
      <c r="E51" s="64" t="s">
        <v>16</v>
      </c>
      <c r="F51" s="65" t="s">
        <v>17</v>
      </c>
      <c r="G51" s="45"/>
      <c r="H51" s="64" t="s">
        <v>66</v>
      </c>
      <c r="I51" s="65" t="s">
        <v>67</v>
      </c>
      <c r="J51" s="64" t="s">
        <v>68</v>
      </c>
      <c r="K51" s="64" t="s">
        <v>69</v>
      </c>
      <c r="L51" s="110" t="s">
        <v>70</v>
      </c>
      <c r="M51" s="64" t="s">
        <v>71</v>
      </c>
      <c r="N51" s="64" t="s">
        <v>72</v>
      </c>
      <c r="O51" s="64" t="s">
        <v>73</v>
      </c>
    </row>
    <row r="52" spans="1:15" x14ac:dyDescent="0.25">
      <c r="A52" s="69" t="s">
        <v>25</v>
      </c>
      <c r="B52" s="68" t="s">
        <v>26</v>
      </c>
      <c r="C52" s="69" t="s">
        <v>27</v>
      </c>
      <c r="D52" s="69" t="s">
        <v>28</v>
      </c>
      <c r="E52" s="69" t="s">
        <v>29</v>
      </c>
      <c r="F52" s="69" t="s">
        <v>30</v>
      </c>
      <c r="G52" s="68">
        <v>7</v>
      </c>
      <c r="H52" s="69" t="s">
        <v>32</v>
      </c>
      <c r="I52" s="69" t="s">
        <v>33</v>
      </c>
      <c r="J52" s="69" t="s">
        <v>74</v>
      </c>
      <c r="K52" s="69" t="s">
        <v>75</v>
      </c>
      <c r="L52" s="103" t="s">
        <v>76</v>
      </c>
      <c r="M52" s="69" t="s">
        <v>77</v>
      </c>
      <c r="N52" s="69" t="s">
        <v>78</v>
      </c>
      <c r="O52" s="69" t="s">
        <v>79</v>
      </c>
    </row>
    <row r="53" spans="1:15" x14ac:dyDescent="0.25">
      <c r="A53" s="114" t="s">
        <v>97</v>
      </c>
      <c r="B53" s="115" t="s">
        <v>112</v>
      </c>
      <c r="C53" s="115"/>
      <c r="D53" s="23">
        <f>D54+D55+D56</f>
        <v>3.72</v>
      </c>
      <c r="E53" s="23">
        <f t="shared" ref="E53:O53" si="6">E54+E55+E56</f>
        <v>2.8800000000000003</v>
      </c>
      <c r="F53" s="23">
        <f t="shared" si="6"/>
        <v>35.489999999999995</v>
      </c>
      <c r="G53" s="23">
        <f t="shared" si="6"/>
        <v>182.67</v>
      </c>
      <c r="H53" s="23">
        <f t="shared" si="6"/>
        <v>0.15</v>
      </c>
      <c r="I53" s="23">
        <f t="shared" si="6"/>
        <v>20.7</v>
      </c>
      <c r="J53" s="23">
        <f t="shared" si="6"/>
        <v>0</v>
      </c>
      <c r="K53" s="23">
        <f t="shared" si="6"/>
        <v>0</v>
      </c>
      <c r="L53" s="23">
        <f t="shared" si="6"/>
        <v>37.580000000000005</v>
      </c>
      <c r="M53" s="23">
        <f t="shared" si="6"/>
        <v>60.9</v>
      </c>
      <c r="N53" s="23">
        <f t="shared" si="6"/>
        <v>23.6</v>
      </c>
      <c r="O53" s="23">
        <f t="shared" si="6"/>
        <v>1.26</v>
      </c>
    </row>
    <row r="54" spans="1:15" ht="36" x14ac:dyDescent="0.25">
      <c r="A54" s="102" t="s">
        <v>42</v>
      </c>
      <c r="B54" s="8" t="s">
        <v>43</v>
      </c>
      <c r="C54" s="26">
        <v>100</v>
      </c>
      <c r="D54" s="26">
        <v>2.2000000000000002</v>
      </c>
      <c r="E54" s="26">
        <v>2.72</v>
      </c>
      <c r="F54" s="26">
        <v>14.64</v>
      </c>
      <c r="G54" s="26">
        <v>91.75</v>
      </c>
      <c r="H54" s="76">
        <v>0.13</v>
      </c>
      <c r="I54" s="76">
        <v>20.7</v>
      </c>
      <c r="J54" s="26"/>
      <c r="K54" s="26"/>
      <c r="L54" s="76">
        <v>33.06</v>
      </c>
      <c r="M54" s="76">
        <v>60.9</v>
      </c>
      <c r="N54" s="76">
        <v>23.6</v>
      </c>
      <c r="O54" s="76">
        <v>1</v>
      </c>
    </row>
    <row r="55" spans="1:15" ht="24" x14ac:dyDescent="0.25">
      <c r="A55" s="116" t="s">
        <v>44</v>
      </c>
      <c r="B55" s="5" t="s">
        <v>45</v>
      </c>
      <c r="C55" s="117">
        <v>200</v>
      </c>
      <c r="D55" s="118"/>
      <c r="E55" s="118"/>
      <c r="F55" s="117">
        <v>11.01</v>
      </c>
      <c r="G55" s="117">
        <v>44.04</v>
      </c>
      <c r="H55" s="27"/>
      <c r="I55" s="27"/>
      <c r="J55" s="27"/>
      <c r="K55" s="27"/>
      <c r="L55" s="26">
        <v>0.52</v>
      </c>
      <c r="M55" s="27"/>
      <c r="N55" s="27"/>
      <c r="O55" s="26">
        <v>0.04</v>
      </c>
    </row>
    <row r="56" spans="1:15" ht="36" x14ac:dyDescent="0.25">
      <c r="A56" s="89"/>
      <c r="B56" s="8" t="s">
        <v>37</v>
      </c>
      <c r="C56" s="69" t="s">
        <v>80</v>
      </c>
      <c r="D56" s="26" t="s">
        <v>81</v>
      </c>
      <c r="E56" s="69" t="s">
        <v>82</v>
      </c>
      <c r="F56" s="26" t="s">
        <v>83</v>
      </c>
      <c r="G56" s="26" t="s">
        <v>84</v>
      </c>
      <c r="H56" s="69" t="s">
        <v>36</v>
      </c>
      <c r="I56" s="27"/>
      <c r="J56" s="27"/>
      <c r="K56" s="27"/>
      <c r="L56" s="26" t="s">
        <v>85</v>
      </c>
      <c r="M56" s="27"/>
      <c r="N56" s="27"/>
      <c r="O56" s="69" t="s">
        <v>86</v>
      </c>
    </row>
    <row r="57" spans="1:15" x14ac:dyDescent="0.25">
      <c r="A57" s="89"/>
      <c r="B57" s="8"/>
      <c r="C57" s="26"/>
      <c r="D57" s="26"/>
      <c r="E57" s="69"/>
      <c r="F57" s="26"/>
      <c r="G57" s="26"/>
      <c r="H57" s="69"/>
      <c r="I57" s="27"/>
      <c r="J57" s="27"/>
      <c r="K57" s="27"/>
      <c r="L57" s="26"/>
      <c r="M57" s="27"/>
      <c r="N57" s="27"/>
      <c r="O57" s="69"/>
    </row>
    <row r="58" spans="1:15" x14ac:dyDescent="0.25">
      <c r="A58" s="119"/>
      <c r="B58" s="120" t="s">
        <v>87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1:15" x14ac:dyDescent="0.25">
      <c r="A59" s="119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</row>
    <row r="60" spans="1:15" ht="45" x14ac:dyDescent="0.25">
      <c r="A60" s="122" t="s">
        <v>4</v>
      </c>
      <c r="B60" s="122" t="s">
        <v>5</v>
      </c>
      <c r="C60" s="123" t="s">
        <v>6</v>
      </c>
      <c r="D60" s="124" t="s">
        <v>7</v>
      </c>
      <c r="E60" s="125"/>
      <c r="F60" s="126"/>
      <c r="G60" s="36" t="s">
        <v>8</v>
      </c>
      <c r="H60" s="38" t="s">
        <v>9</v>
      </c>
      <c r="I60" s="39"/>
      <c r="J60" s="9" t="s">
        <v>10</v>
      </c>
      <c r="K60" s="127" t="s">
        <v>11</v>
      </c>
      <c r="L60" s="128"/>
      <c r="M60" s="128"/>
      <c r="N60" s="129"/>
    </row>
    <row r="61" spans="1:15" ht="36" x14ac:dyDescent="0.25">
      <c r="A61" s="130" t="s">
        <v>12</v>
      </c>
      <c r="B61" s="131" t="s">
        <v>13</v>
      </c>
      <c r="C61" s="130" t="s">
        <v>14</v>
      </c>
      <c r="D61" s="132" t="s">
        <v>15</v>
      </c>
      <c r="E61" s="132" t="s">
        <v>16</v>
      </c>
      <c r="F61" s="133" t="s">
        <v>17</v>
      </c>
      <c r="G61" s="37"/>
      <c r="H61" s="10" t="s">
        <v>18</v>
      </c>
      <c r="I61" s="134" t="s">
        <v>19</v>
      </c>
      <c r="J61" s="10" t="s">
        <v>20</v>
      </c>
      <c r="K61" s="10" t="s">
        <v>21</v>
      </c>
      <c r="L61" s="10" t="s">
        <v>22</v>
      </c>
      <c r="M61" s="10" t="s">
        <v>23</v>
      </c>
      <c r="N61" s="10" t="s">
        <v>24</v>
      </c>
    </row>
    <row r="62" spans="1:15" x14ac:dyDescent="0.25">
      <c r="A62" s="135" t="s">
        <v>25</v>
      </c>
      <c r="B62" s="136" t="s">
        <v>26</v>
      </c>
      <c r="C62" s="137" t="s">
        <v>27</v>
      </c>
      <c r="D62" s="136" t="s">
        <v>28</v>
      </c>
      <c r="E62" s="137" t="s">
        <v>29</v>
      </c>
      <c r="F62" s="137" t="s">
        <v>30</v>
      </c>
      <c r="G62" s="137" t="s">
        <v>31</v>
      </c>
      <c r="H62" s="138" t="s">
        <v>32</v>
      </c>
      <c r="I62" s="138" t="s">
        <v>33</v>
      </c>
      <c r="J62" s="138">
        <v>11</v>
      </c>
      <c r="K62" s="138">
        <v>18</v>
      </c>
      <c r="L62" s="138">
        <v>19</v>
      </c>
      <c r="M62" s="138">
        <v>20</v>
      </c>
      <c r="N62" s="138">
        <v>21</v>
      </c>
    </row>
    <row r="63" spans="1:15" x14ac:dyDescent="0.25">
      <c r="A63" s="139" t="s">
        <v>97</v>
      </c>
      <c r="B63" s="140" t="s">
        <v>46</v>
      </c>
      <c r="C63" s="141"/>
      <c r="D63" s="142">
        <f>D64+D70</f>
        <v>46.72</v>
      </c>
      <c r="E63" s="142">
        <f t="shared" ref="E63:N63" si="7">E64+E70</f>
        <v>43.73</v>
      </c>
      <c r="F63" s="142">
        <f t="shared" si="7"/>
        <v>222.54000000000002</v>
      </c>
      <c r="G63" s="142">
        <f t="shared" si="7"/>
        <v>1475.68</v>
      </c>
      <c r="H63" s="142">
        <f t="shared" si="7"/>
        <v>0.67</v>
      </c>
      <c r="I63" s="142">
        <f t="shared" si="7"/>
        <v>67.209999999999994</v>
      </c>
      <c r="J63" s="142">
        <f t="shared" si="7"/>
        <v>16</v>
      </c>
      <c r="K63" s="142">
        <f t="shared" si="7"/>
        <v>309.52999999999997</v>
      </c>
      <c r="L63" s="142">
        <f t="shared" si="7"/>
        <v>187.97000000000003</v>
      </c>
      <c r="M63" s="142">
        <f t="shared" si="7"/>
        <v>68.490000000000009</v>
      </c>
      <c r="N63" s="142">
        <f t="shared" si="7"/>
        <v>7.4099999999999993</v>
      </c>
    </row>
    <row r="64" spans="1:15" x14ac:dyDescent="0.25">
      <c r="A64" s="139"/>
      <c r="B64" s="143" t="s">
        <v>34</v>
      </c>
      <c r="C64" s="144"/>
      <c r="D64" s="142">
        <f>D65+D66+D67+D68</f>
        <v>17.84</v>
      </c>
      <c r="E64" s="142">
        <f t="shared" ref="E64:N64" si="8">E65+E66+E67+E68</f>
        <v>16.13</v>
      </c>
      <c r="F64" s="142">
        <f t="shared" si="8"/>
        <v>95.75</v>
      </c>
      <c r="G64" s="142">
        <f t="shared" si="8"/>
        <v>602.10000000000014</v>
      </c>
      <c r="H64" s="142">
        <f t="shared" si="8"/>
        <v>0.08</v>
      </c>
      <c r="I64" s="142">
        <f t="shared" si="8"/>
        <v>0.55000000000000004</v>
      </c>
      <c r="J64" s="142">
        <f t="shared" si="8"/>
        <v>16</v>
      </c>
      <c r="K64" s="142">
        <f t="shared" si="8"/>
        <v>185.07</v>
      </c>
      <c r="L64" s="142">
        <f t="shared" si="8"/>
        <v>5.13</v>
      </c>
      <c r="M64" s="142">
        <f t="shared" si="8"/>
        <v>0.93</v>
      </c>
      <c r="N64" s="142">
        <f t="shared" si="8"/>
        <v>0.96</v>
      </c>
    </row>
    <row r="65" spans="1:14" ht="72" x14ac:dyDescent="0.25">
      <c r="A65" s="145" t="s">
        <v>98</v>
      </c>
      <c r="B65" s="30" t="s">
        <v>99</v>
      </c>
      <c r="C65" s="117" t="s">
        <v>110</v>
      </c>
      <c r="D65" s="117">
        <v>9.0399999999999991</v>
      </c>
      <c r="E65" s="117">
        <v>8.02</v>
      </c>
      <c r="F65" s="117">
        <v>20.56</v>
      </c>
      <c r="G65" s="117">
        <v>190.58</v>
      </c>
      <c r="H65" s="146">
        <v>0.04</v>
      </c>
      <c r="I65" s="146">
        <v>0.55000000000000004</v>
      </c>
      <c r="J65" s="146">
        <v>16</v>
      </c>
      <c r="K65" s="146">
        <v>177</v>
      </c>
      <c r="L65" s="146">
        <v>5.13</v>
      </c>
      <c r="M65" s="146">
        <v>0.93</v>
      </c>
      <c r="N65" s="146">
        <v>0.44</v>
      </c>
    </row>
    <row r="66" spans="1:14" ht="76.5" x14ac:dyDescent="0.25">
      <c r="A66" s="145" t="s">
        <v>56</v>
      </c>
      <c r="B66" s="31" t="s">
        <v>111</v>
      </c>
      <c r="C66" s="117" t="s">
        <v>35</v>
      </c>
      <c r="D66" s="147">
        <v>5.8</v>
      </c>
      <c r="E66" s="147">
        <v>7.11</v>
      </c>
      <c r="F66" s="147">
        <v>43.18</v>
      </c>
      <c r="G66" s="147">
        <v>262.48</v>
      </c>
      <c r="H66" s="134"/>
      <c r="I66" s="134"/>
      <c r="J66" s="134"/>
      <c r="K66" s="134"/>
      <c r="L66" s="134"/>
      <c r="M66" s="134"/>
      <c r="N66" s="134"/>
    </row>
    <row r="67" spans="1:14" ht="24" x14ac:dyDescent="0.25">
      <c r="A67" s="116" t="s">
        <v>44</v>
      </c>
      <c r="B67" s="5" t="s">
        <v>45</v>
      </c>
      <c r="C67" s="117">
        <v>200</v>
      </c>
      <c r="D67" s="118"/>
      <c r="E67" s="118"/>
      <c r="F67" s="117">
        <v>11.01</v>
      </c>
      <c r="G67" s="117">
        <v>44.04</v>
      </c>
      <c r="H67" s="134"/>
      <c r="I67" s="134"/>
      <c r="J67" s="134"/>
      <c r="K67" s="146">
        <v>0.47</v>
      </c>
      <c r="L67" s="134"/>
      <c r="M67" s="134"/>
      <c r="N67" s="146">
        <v>0.04</v>
      </c>
    </row>
    <row r="68" spans="1:14" ht="24" x14ac:dyDescent="0.25">
      <c r="A68" s="148"/>
      <c r="B68" s="5" t="s">
        <v>58</v>
      </c>
      <c r="C68" s="149" t="s">
        <v>59</v>
      </c>
      <c r="D68" s="117">
        <v>3</v>
      </c>
      <c r="E68" s="137">
        <v>1</v>
      </c>
      <c r="F68" s="117">
        <v>21</v>
      </c>
      <c r="G68" s="117">
        <v>105</v>
      </c>
      <c r="H68" s="138">
        <v>0.04</v>
      </c>
      <c r="I68" s="134"/>
      <c r="J68" s="150"/>
      <c r="K68" s="146">
        <v>7.6</v>
      </c>
      <c r="L68" s="134"/>
      <c r="M68" s="134"/>
      <c r="N68" s="138">
        <v>0.48</v>
      </c>
    </row>
    <row r="69" spans="1:14" x14ac:dyDescent="0.25">
      <c r="A69" s="151"/>
      <c r="B69" s="152"/>
      <c r="C69" s="153">
        <v>555</v>
      </c>
      <c r="D69" s="154"/>
      <c r="E69" s="155"/>
      <c r="F69" s="154"/>
      <c r="G69" s="154"/>
      <c r="H69" s="156"/>
      <c r="I69" s="157"/>
      <c r="J69" s="150"/>
      <c r="K69" s="157"/>
      <c r="L69" s="150"/>
      <c r="M69" s="150"/>
      <c r="N69" s="157"/>
    </row>
    <row r="70" spans="1:14" x14ac:dyDescent="0.25">
      <c r="A70" s="116"/>
      <c r="B70" s="158" t="s">
        <v>38</v>
      </c>
      <c r="C70" s="159"/>
      <c r="D70" s="142">
        <f>D71+D72+D73+D74+D75</f>
        <v>28.88</v>
      </c>
      <c r="E70" s="142">
        <f t="shared" ref="E70:N70" si="9">E71+E72+E73+E74+E75</f>
        <v>27.599999999999998</v>
      </c>
      <c r="F70" s="142">
        <f t="shared" si="9"/>
        <v>126.79</v>
      </c>
      <c r="G70" s="142">
        <f t="shared" si="9"/>
        <v>873.57999999999993</v>
      </c>
      <c r="H70" s="142">
        <f t="shared" si="9"/>
        <v>0.59000000000000008</v>
      </c>
      <c r="I70" s="142">
        <f t="shared" si="9"/>
        <v>66.66</v>
      </c>
      <c r="J70" s="142">
        <f t="shared" si="9"/>
        <v>0</v>
      </c>
      <c r="K70" s="142">
        <f t="shared" si="9"/>
        <v>124.46000000000001</v>
      </c>
      <c r="L70" s="142">
        <f t="shared" si="9"/>
        <v>182.84000000000003</v>
      </c>
      <c r="M70" s="142">
        <f t="shared" si="9"/>
        <v>67.56</v>
      </c>
      <c r="N70" s="142">
        <f t="shared" si="9"/>
        <v>6.4499999999999993</v>
      </c>
    </row>
    <row r="71" spans="1:14" ht="60" x14ac:dyDescent="0.25">
      <c r="A71" s="160" t="s">
        <v>95</v>
      </c>
      <c r="B71" s="5" t="s">
        <v>96</v>
      </c>
      <c r="C71" s="161">
        <v>100</v>
      </c>
      <c r="D71" s="117">
        <v>0.8</v>
      </c>
      <c r="E71" s="117">
        <v>0</v>
      </c>
      <c r="F71" s="117">
        <v>1.7</v>
      </c>
      <c r="G71" s="117">
        <v>10</v>
      </c>
      <c r="H71" s="146">
        <v>7.0000000000000007E-2</v>
      </c>
      <c r="I71" s="146">
        <v>25</v>
      </c>
      <c r="J71" s="162"/>
      <c r="K71" s="146">
        <v>14</v>
      </c>
      <c r="L71" s="146"/>
      <c r="M71" s="146"/>
      <c r="N71" s="146">
        <v>0.9</v>
      </c>
    </row>
    <row r="72" spans="1:14" ht="60.75" x14ac:dyDescent="0.25">
      <c r="A72" s="163" t="s">
        <v>101</v>
      </c>
      <c r="B72" s="164" t="s">
        <v>102</v>
      </c>
      <c r="C72" s="137">
        <v>250</v>
      </c>
      <c r="D72" s="165">
        <v>5.88</v>
      </c>
      <c r="E72" s="165">
        <v>7.58</v>
      </c>
      <c r="F72" s="165">
        <v>19.28</v>
      </c>
      <c r="G72" s="165">
        <v>168.86</v>
      </c>
      <c r="H72" s="165">
        <v>0.23</v>
      </c>
      <c r="I72" s="165">
        <v>14.38</v>
      </c>
      <c r="J72" s="162"/>
      <c r="K72" s="165">
        <v>51</v>
      </c>
      <c r="L72" s="165">
        <v>51</v>
      </c>
      <c r="M72" s="165">
        <v>20.88</v>
      </c>
      <c r="N72" s="165">
        <v>2.23</v>
      </c>
    </row>
    <row r="73" spans="1:14" ht="36" x14ac:dyDescent="0.25">
      <c r="A73" s="145" t="s">
        <v>108</v>
      </c>
      <c r="B73" s="30" t="s">
        <v>109</v>
      </c>
      <c r="C73" s="133">
        <v>200</v>
      </c>
      <c r="D73" s="117">
        <v>17.71</v>
      </c>
      <c r="E73" s="117">
        <v>19.86</v>
      </c>
      <c r="F73" s="117">
        <v>53.05</v>
      </c>
      <c r="G73" s="117">
        <v>461.78</v>
      </c>
      <c r="H73" s="117">
        <v>0.22</v>
      </c>
      <c r="I73" s="117">
        <v>27.28</v>
      </c>
      <c r="J73" s="117"/>
      <c r="K73" s="117">
        <v>29.14</v>
      </c>
      <c r="L73" s="117">
        <v>79.98</v>
      </c>
      <c r="M73" s="117">
        <v>31.56</v>
      </c>
      <c r="N73" s="117">
        <v>2.3199999999999998</v>
      </c>
    </row>
    <row r="74" spans="1:14" ht="84" x14ac:dyDescent="0.25">
      <c r="A74" s="166" t="s">
        <v>39</v>
      </c>
      <c r="B74" s="5" t="s">
        <v>40</v>
      </c>
      <c r="C74" s="117">
        <v>200</v>
      </c>
      <c r="D74" s="167">
        <v>0.74</v>
      </c>
      <c r="E74" s="168">
        <v>0.16</v>
      </c>
      <c r="F74" s="167">
        <v>27.76</v>
      </c>
      <c r="G74" s="167">
        <v>115.44</v>
      </c>
      <c r="H74" s="167">
        <v>0.02</v>
      </c>
      <c r="I74" s="167"/>
      <c r="J74" s="162"/>
      <c r="K74" s="167">
        <v>20.32</v>
      </c>
      <c r="L74" s="167">
        <v>19.36</v>
      </c>
      <c r="M74" s="167">
        <v>8.1199999999999992</v>
      </c>
      <c r="N74" s="167">
        <v>0.45</v>
      </c>
    </row>
    <row r="75" spans="1:14" ht="36" x14ac:dyDescent="0.25">
      <c r="A75" s="169"/>
      <c r="B75" s="5" t="s">
        <v>37</v>
      </c>
      <c r="C75" s="137">
        <v>50</v>
      </c>
      <c r="D75" s="117">
        <v>3.75</v>
      </c>
      <c r="E75" s="137"/>
      <c r="F75" s="117">
        <v>25</v>
      </c>
      <c r="G75" s="117">
        <v>117.5</v>
      </c>
      <c r="H75" s="137">
        <v>0.05</v>
      </c>
      <c r="I75" s="118"/>
      <c r="J75" s="118"/>
      <c r="K75" s="117">
        <v>10</v>
      </c>
      <c r="L75" s="118">
        <v>32.5</v>
      </c>
      <c r="M75" s="118">
        <v>7</v>
      </c>
      <c r="N75" s="137">
        <v>0.55000000000000004</v>
      </c>
    </row>
    <row r="76" spans="1:14" x14ac:dyDescent="0.25">
      <c r="A76" s="169"/>
      <c r="B76" s="170"/>
      <c r="C76" s="171">
        <v>800</v>
      </c>
      <c r="D76" s="117"/>
      <c r="E76" s="137"/>
      <c r="F76" s="117"/>
      <c r="G76" s="117"/>
      <c r="H76" s="137"/>
      <c r="I76" s="118"/>
      <c r="J76" s="118"/>
      <c r="K76" s="117"/>
      <c r="L76" s="118"/>
      <c r="M76" s="118"/>
      <c r="N76" s="137"/>
    </row>
    <row r="77" spans="1:14" x14ac:dyDescent="0.25">
      <c r="A77" s="169"/>
      <c r="B77" s="170"/>
      <c r="C77" s="171"/>
      <c r="D77" s="117"/>
      <c r="E77" s="137"/>
      <c r="F77" s="117"/>
      <c r="G77" s="117"/>
      <c r="H77" s="165"/>
      <c r="I77" s="162"/>
      <c r="J77" s="162"/>
      <c r="K77" s="167"/>
      <c r="L77" s="162"/>
      <c r="M77" s="162"/>
      <c r="N77" s="165"/>
    </row>
    <row r="78" spans="1:14" x14ac:dyDescent="0.25">
      <c r="A78" s="169"/>
      <c r="B78" s="5"/>
      <c r="C78" s="137"/>
      <c r="D78" s="117"/>
      <c r="E78" s="137"/>
      <c r="F78" s="117"/>
      <c r="G78" s="117"/>
      <c r="H78" s="165"/>
      <c r="I78" s="162"/>
      <c r="J78" s="162"/>
      <c r="K78" s="167"/>
      <c r="L78" s="162"/>
      <c r="M78" s="162"/>
      <c r="N78" s="165"/>
    </row>
    <row r="79" spans="1:14" x14ac:dyDescent="0.25">
      <c r="A79" s="169"/>
      <c r="B79" s="5"/>
      <c r="C79" s="24"/>
      <c r="D79" s="117"/>
      <c r="E79" s="137"/>
      <c r="F79" s="117"/>
      <c r="G79" s="117"/>
      <c r="H79" s="138"/>
      <c r="I79" s="134"/>
      <c r="J79" s="134"/>
      <c r="K79" s="146"/>
      <c r="L79" s="134"/>
      <c r="M79" s="134"/>
      <c r="N79" s="138"/>
    </row>
    <row r="80" spans="1:14" x14ac:dyDescent="0.25">
      <c r="A80" s="40" t="s">
        <v>94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x14ac:dyDescent="0.25">
      <c r="A82" s="41" t="s">
        <v>88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51" x14ac:dyDescent="0.25">
      <c r="A84" s="43" t="s">
        <v>89</v>
      </c>
      <c r="B84" s="43" t="s">
        <v>90</v>
      </c>
      <c r="C84" s="43" t="s">
        <v>91</v>
      </c>
      <c r="D84" s="43" t="s">
        <v>62</v>
      </c>
      <c r="E84" s="43"/>
      <c r="F84" s="43"/>
      <c r="G84" s="43" t="s">
        <v>8</v>
      </c>
      <c r="H84" s="43" t="s">
        <v>9</v>
      </c>
      <c r="I84" s="43"/>
      <c r="J84" s="11" t="s">
        <v>10</v>
      </c>
      <c r="K84" s="43" t="s">
        <v>11</v>
      </c>
      <c r="L84" s="43"/>
      <c r="M84" s="43"/>
      <c r="N84" s="43"/>
    </row>
    <row r="85" spans="1:14" ht="25.5" x14ac:dyDescent="0.25">
      <c r="A85" s="43"/>
      <c r="B85" s="43"/>
      <c r="C85" s="43"/>
      <c r="D85" s="11" t="s">
        <v>15</v>
      </c>
      <c r="E85" s="11" t="s">
        <v>16</v>
      </c>
      <c r="F85" s="11" t="s">
        <v>17</v>
      </c>
      <c r="G85" s="43"/>
      <c r="H85" s="11" t="s">
        <v>18</v>
      </c>
      <c r="I85" s="11" t="s">
        <v>19</v>
      </c>
      <c r="J85" s="11" t="s">
        <v>20</v>
      </c>
      <c r="K85" s="11" t="s">
        <v>21</v>
      </c>
      <c r="L85" s="11" t="s">
        <v>22</v>
      </c>
      <c r="M85" s="11" t="s">
        <v>23</v>
      </c>
      <c r="N85" s="11" t="s">
        <v>24</v>
      </c>
    </row>
    <row r="86" spans="1:14" x14ac:dyDescent="0.25">
      <c r="A86" s="12" t="s">
        <v>25</v>
      </c>
      <c r="B86" s="12" t="s">
        <v>26</v>
      </c>
      <c r="C86" s="12" t="s">
        <v>27</v>
      </c>
      <c r="D86" s="12" t="s">
        <v>28</v>
      </c>
      <c r="E86" s="12" t="s">
        <v>29</v>
      </c>
      <c r="F86" s="12" t="s">
        <v>30</v>
      </c>
      <c r="G86" s="12" t="s">
        <v>31</v>
      </c>
      <c r="H86" s="12" t="s">
        <v>32</v>
      </c>
      <c r="I86" s="12" t="s">
        <v>33</v>
      </c>
      <c r="J86" s="12">
        <v>11</v>
      </c>
      <c r="K86" s="12">
        <v>18</v>
      </c>
      <c r="L86" s="12">
        <v>19</v>
      </c>
      <c r="M86" s="12">
        <v>20</v>
      </c>
      <c r="N86" s="12">
        <v>21</v>
      </c>
    </row>
    <row r="87" spans="1:14" ht="26.25" customHeight="1" x14ac:dyDescent="0.25">
      <c r="A87" s="33" t="s">
        <v>113</v>
      </c>
      <c r="B87" s="34"/>
      <c r="C87" s="35"/>
      <c r="D87" s="13">
        <f>D88+D94</f>
        <v>47.47</v>
      </c>
      <c r="E87" s="13">
        <f t="shared" ref="E87:N87" si="10">E88+E94</f>
        <v>43.98</v>
      </c>
      <c r="F87" s="13">
        <f t="shared" si="10"/>
        <v>227.84</v>
      </c>
      <c r="G87" s="13">
        <f t="shared" si="10"/>
        <v>1501.98</v>
      </c>
      <c r="H87" s="13">
        <f t="shared" si="10"/>
        <v>0.68</v>
      </c>
      <c r="I87" s="13">
        <f t="shared" si="10"/>
        <v>67.209999999999994</v>
      </c>
      <c r="J87" s="13">
        <f t="shared" si="10"/>
        <v>16</v>
      </c>
      <c r="K87" s="13">
        <f t="shared" si="10"/>
        <v>311.43</v>
      </c>
      <c r="L87" s="13">
        <f t="shared" si="10"/>
        <v>187.97000000000003</v>
      </c>
      <c r="M87" s="13">
        <f t="shared" si="10"/>
        <v>68.490000000000009</v>
      </c>
      <c r="N87" s="13">
        <f t="shared" si="10"/>
        <v>7.5299999999999994</v>
      </c>
    </row>
    <row r="88" spans="1:14" ht="25.5" x14ac:dyDescent="0.25">
      <c r="A88" s="20"/>
      <c r="B88" s="14" t="s">
        <v>34</v>
      </c>
      <c r="C88" s="11"/>
      <c r="D88" s="13">
        <f>D89+D90+D91+D92</f>
        <v>18.59</v>
      </c>
      <c r="E88" s="13">
        <f t="shared" ref="E88:N88" si="11">E89+E90+E91+E92</f>
        <v>16.38</v>
      </c>
      <c r="F88" s="13">
        <f t="shared" si="11"/>
        <v>101.05</v>
      </c>
      <c r="G88" s="13">
        <f t="shared" si="11"/>
        <v>628.40000000000009</v>
      </c>
      <c r="H88" s="13">
        <f t="shared" si="11"/>
        <v>0.09</v>
      </c>
      <c r="I88" s="13">
        <f t="shared" si="11"/>
        <v>0.55000000000000004</v>
      </c>
      <c r="J88" s="13">
        <f t="shared" si="11"/>
        <v>16</v>
      </c>
      <c r="K88" s="13">
        <f t="shared" si="11"/>
        <v>186.97</v>
      </c>
      <c r="L88" s="13">
        <f t="shared" si="11"/>
        <v>5.13</v>
      </c>
      <c r="M88" s="13">
        <f t="shared" si="11"/>
        <v>0.93</v>
      </c>
      <c r="N88" s="13">
        <f t="shared" si="11"/>
        <v>1.08</v>
      </c>
    </row>
    <row r="89" spans="1:14" ht="76.5" x14ac:dyDescent="0.25">
      <c r="A89" s="15" t="s">
        <v>98</v>
      </c>
      <c r="B89" s="16" t="s">
        <v>99</v>
      </c>
      <c r="C89" s="12" t="s">
        <v>110</v>
      </c>
      <c r="D89" s="12">
        <v>9.0399999999999991</v>
      </c>
      <c r="E89" s="12">
        <v>8.02</v>
      </c>
      <c r="F89" s="12">
        <v>20.56</v>
      </c>
      <c r="G89" s="12">
        <v>190.58</v>
      </c>
      <c r="H89" s="12">
        <v>0.04</v>
      </c>
      <c r="I89" s="12">
        <v>0.55000000000000004</v>
      </c>
      <c r="J89" s="12">
        <v>16</v>
      </c>
      <c r="K89" s="12">
        <v>177</v>
      </c>
      <c r="L89" s="12">
        <v>5.13</v>
      </c>
      <c r="M89" s="12">
        <v>0.93</v>
      </c>
      <c r="N89" s="12">
        <v>0.44</v>
      </c>
    </row>
    <row r="90" spans="1:14" ht="63.75" x14ac:dyDescent="0.25">
      <c r="A90" s="15" t="s">
        <v>56</v>
      </c>
      <c r="B90" s="16" t="s">
        <v>111</v>
      </c>
      <c r="C90" s="12" t="s">
        <v>35</v>
      </c>
      <c r="D90" s="12">
        <v>5.8</v>
      </c>
      <c r="E90" s="12">
        <v>7.11</v>
      </c>
      <c r="F90" s="12">
        <v>43.18</v>
      </c>
      <c r="G90" s="12">
        <v>262.48</v>
      </c>
      <c r="H90" s="12"/>
      <c r="I90" s="12"/>
      <c r="J90" s="12"/>
      <c r="K90" s="12"/>
      <c r="L90" s="12"/>
      <c r="M90" s="12"/>
      <c r="N90" s="12"/>
    </row>
    <row r="91" spans="1:14" ht="25.5" x14ac:dyDescent="0.25">
      <c r="A91" s="15" t="s">
        <v>44</v>
      </c>
      <c r="B91" s="16" t="s">
        <v>45</v>
      </c>
      <c r="C91" s="12">
        <v>200</v>
      </c>
      <c r="D91" s="12"/>
      <c r="E91" s="12"/>
      <c r="F91" s="12">
        <v>11.01</v>
      </c>
      <c r="G91" s="12">
        <v>44.04</v>
      </c>
      <c r="H91" s="12"/>
      <c r="I91" s="12"/>
      <c r="J91" s="12"/>
      <c r="K91" s="12">
        <v>0.47</v>
      </c>
      <c r="L91" s="12"/>
      <c r="M91" s="12"/>
      <c r="N91" s="12">
        <v>0.04</v>
      </c>
    </row>
    <row r="92" spans="1:14" ht="24" x14ac:dyDescent="0.25">
      <c r="A92" s="172"/>
      <c r="B92" s="173" t="s">
        <v>58</v>
      </c>
      <c r="C92" s="174" t="s">
        <v>92</v>
      </c>
      <c r="D92" s="175">
        <v>3.75</v>
      </c>
      <c r="E92" s="176">
        <v>1.25</v>
      </c>
      <c r="F92" s="175">
        <v>26.3</v>
      </c>
      <c r="G92" s="175">
        <v>131.30000000000001</v>
      </c>
      <c r="H92" s="176">
        <v>0.05</v>
      </c>
      <c r="I92" s="177"/>
      <c r="J92" s="177"/>
      <c r="K92" s="175">
        <v>9.5</v>
      </c>
      <c r="L92" s="177"/>
      <c r="M92" s="177"/>
      <c r="N92" s="176">
        <v>0.6</v>
      </c>
    </row>
    <row r="93" spans="1:14" x14ac:dyDescent="0.25">
      <c r="A93" s="32" t="s">
        <v>93</v>
      </c>
      <c r="B93" s="32"/>
      <c r="C93" s="21">
        <v>565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5"/>
      <c r="B94" s="22" t="s">
        <v>38</v>
      </c>
      <c r="C94" s="11"/>
      <c r="D94" s="13">
        <f>D95+D96+D97+D98+D99</f>
        <v>28.88</v>
      </c>
      <c r="E94" s="13">
        <f t="shared" ref="E94:N94" si="12">E95+E96+E97+E98+E99</f>
        <v>27.599999999999998</v>
      </c>
      <c r="F94" s="13">
        <f t="shared" si="12"/>
        <v>126.79</v>
      </c>
      <c r="G94" s="13">
        <f t="shared" si="12"/>
        <v>873.57999999999993</v>
      </c>
      <c r="H94" s="13">
        <f t="shared" si="12"/>
        <v>0.59000000000000008</v>
      </c>
      <c r="I94" s="13">
        <f t="shared" si="12"/>
        <v>66.66</v>
      </c>
      <c r="J94" s="13">
        <f t="shared" si="12"/>
        <v>0</v>
      </c>
      <c r="K94" s="13">
        <f t="shared" si="12"/>
        <v>124.46000000000001</v>
      </c>
      <c r="L94" s="13">
        <f t="shared" si="12"/>
        <v>182.84000000000003</v>
      </c>
      <c r="M94" s="13">
        <f t="shared" si="12"/>
        <v>67.56</v>
      </c>
      <c r="N94" s="13">
        <f t="shared" si="12"/>
        <v>6.4499999999999993</v>
      </c>
    </row>
    <row r="95" spans="1:14" ht="63.75" x14ac:dyDescent="0.25">
      <c r="A95" s="15" t="s">
        <v>95</v>
      </c>
      <c r="B95" s="16" t="s">
        <v>96</v>
      </c>
      <c r="C95" s="12">
        <v>100</v>
      </c>
      <c r="D95" s="12">
        <v>0.8</v>
      </c>
      <c r="E95" s="12">
        <v>0</v>
      </c>
      <c r="F95" s="12">
        <v>1.7</v>
      </c>
      <c r="G95" s="12">
        <v>10</v>
      </c>
      <c r="H95" s="12">
        <v>7.0000000000000007E-2</v>
      </c>
      <c r="I95" s="12">
        <v>25</v>
      </c>
      <c r="J95" s="17"/>
      <c r="K95" s="12">
        <v>14</v>
      </c>
      <c r="L95" s="12"/>
      <c r="M95" s="12"/>
      <c r="N95" s="12">
        <v>0.9</v>
      </c>
    </row>
    <row r="96" spans="1:14" ht="63.75" x14ac:dyDescent="0.25">
      <c r="A96" s="18" t="s">
        <v>101</v>
      </c>
      <c r="B96" s="16" t="s">
        <v>102</v>
      </c>
      <c r="C96" s="12">
        <v>250</v>
      </c>
      <c r="D96" s="17">
        <v>5.88</v>
      </c>
      <c r="E96" s="17">
        <v>7.58</v>
      </c>
      <c r="F96" s="17">
        <v>19.28</v>
      </c>
      <c r="G96" s="17">
        <v>168.86</v>
      </c>
      <c r="H96" s="17">
        <v>0.23</v>
      </c>
      <c r="I96" s="17">
        <v>14.38</v>
      </c>
      <c r="J96" s="17"/>
      <c r="K96" s="17">
        <v>51</v>
      </c>
      <c r="L96" s="17">
        <v>51</v>
      </c>
      <c r="M96" s="17">
        <v>20.88</v>
      </c>
      <c r="N96" s="17">
        <v>2.23</v>
      </c>
    </row>
    <row r="97" spans="1:14" ht="38.25" x14ac:dyDescent="0.25">
      <c r="A97" s="15" t="s">
        <v>108</v>
      </c>
      <c r="B97" s="16" t="s">
        <v>109</v>
      </c>
      <c r="C97" s="12">
        <v>200</v>
      </c>
      <c r="D97" s="12">
        <v>17.71</v>
      </c>
      <c r="E97" s="12">
        <v>19.86</v>
      </c>
      <c r="F97" s="12">
        <v>53.05</v>
      </c>
      <c r="G97" s="12">
        <v>461.78</v>
      </c>
      <c r="H97" s="12">
        <v>0.22</v>
      </c>
      <c r="I97" s="12">
        <v>27.28</v>
      </c>
      <c r="J97" s="12"/>
      <c r="K97" s="12">
        <v>29.14</v>
      </c>
      <c r="L97" s="12">
        <v>79.98</v>
      </c>
      <c r="M97" s="12">
        <v>31.56</v>
      </c>
      <c r="N97" s="12">
        <v>2.3199999999999998</v>
      </c>
    </row>
    <row r="98" spans="1:14" ht="89.25" x14ac:dyDescent="0.25">
      <c r="A98" s="18" t="s">
        <v>39</v>
      </c>
      <c r="B98" s="16" t="s">
        <v>40</v>
      </c>
      <c r="C98" s="12">
        <v>200</v>
      </c>
      <c r="D98" s="17">
        <v>0.74</v>
      </c>
      <c r="E98" s="17">
        <v>0.16</v>
      </c>
      <c r="F98" s="17">
        <v>27.76</v>
      </c>
      <c r="G98" s="17">
        <v>115.44</v>
      </c>
      <c r="H98" s="17">
        <v>0.02</v>
      </c>
      <c r="I98" s="17"/>
      <c r="J98" s="17"/>
      <c r="K98" s="17">
        <v>20.32</v>
      </c>
      <c r="L98" s="17">
        <v>19.36</v>
      </c>
      <c r="M98" s="17">
        <v>8.1199999999999992</v>
      </c>
      <c r="N98" s="17">
        <v>0.45</v>
      </c>
    </row>
    <row r="99" spans="1:14" ht="38.25" x14ac:dyDescent="0.25">
      <c r="A99" s="15"/>
      <c r="B99" s="16" t="s">
        <v>37</v>
      </c>
      <c r="C99" s="12">
        <v>50</v>
      </c>
      <c r="D99" s="12">
        <v>3.75</v>
      </c>
      <c r="E99" s="12"/>
      <c r="F99" s="12">
        <v>25</v>
      </c>
      <c r="G99" s="12">
        <v>117.5</v>
      </c>
      <c r="H99" s="12">
        <v>0.05</v>
      </c>
      <c r="I99" s="12"/>
      <c r="J99" s="12"/>
      <c r="K99" s="12">
        <v>10</v>
      </c>
      <c r="L99" s="12">
        <v>32.5</v>
      </c>
      <c r="M99" s="12">
        <v>7</v>
      </c>
      <c r="N99" s="12">
        <v>0.55000000000000004</v>
      </c>
    </row>
    <row r="100" spans="1:14" x14ac:dyDescent="0.25">
      <c r="A100" s="32" t="s">
        <v>93</v>
      </c>
      <c r="B100" s="32"/>
      <c r="C100" s="11">
        <v>800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x14ac:dyDescent="0.25">
      <c r="A101" s="32"/>
      <c r="B101" s="32"/>
      <c r="C101" s="11"/>
      <c r="D101" s="12"/>
      <c r="E101" s="12"/>
      <c r="F101" s="12"/>
      <c r="G101" s="12"/>
      <c r="H101" s="17"/>
      <c r="I101" s="17"/>
      <c r="J101" s="17"/>
      <c r="K101" s="17"/>
      <c r="L101" s="17"/>
      <c r="M101" s="17"/>
      <c r="N101" s="17"/>
    </row>
    <row r="102" spans="1:14" x14ac:dyDescent="0.25">
      <c r="A102" s="32"/>
      <c r="B102" s="32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4" spans="1:14" x14ac:dyDescent="0.25">
      <c r="A104" s="119"/>
      <c r="B104" s="119"/>
      <c r="C104" s="120" t="s">
        <v>41</v>
      </c>
      <c r="D104" s="120"/>
      <c r="E104" s="120"/>
      <c r="F104" s="120"/>
      <c r="G104" s="120"/>
      <c r="H104" s="120"/>
      <c r="I104" s="120"/>
      <c r="J104" s="120"/>
      <c r="K104" s="119"/>
      <c r="L104" s="119"/>
      <c r="M104" s="119"/>
      <c r="N104" s="119"/>
    </row>
    <row r="105" spans="1:14" x14ac:dyDescent="0.25">
      <c r="A105" s="119"/>
      <c r="B105" s="119"/>
      <c r="C105" s="121"/>
      <c r="D105" s="121"/>
      <c r="E105" s="121"/>
      <c r="F105" s="121"/>
      <c r="G105" s="121"/>
      <c r="H105" s="121"/>
      <c r="I105" s="121"/>
      <c r="J105" s="121"/>
      <c r="K105" s="119"/>
      <c r="L105" s="119"/>
      <c r="M105" s="119"/>
      <c r="N105" s="119"/>
    </row>
    <row r="106" spans="1:14" ht="45" x14ac:dyDescent="0.25">
      <c r="A106" s="122" t="s">
        <v>4</v>
      </c>
      <c r="B106" s="122" t="s">
        <v>5</v>
      </c>
      <c r="C106" s="123" t="s">
        <v>6</v>
      </c>
      <c r="D106" s="124" t="s">
        <v>7</v>
      </c>
      <c r="E106" s="125"/>
      <c r="F106" s="126"/>
      <c r="G106" s="36" t="s">
        <v>8</v>
      </c>
      <c r="H106" s="38" t="s">
        <v>9</v>
      </c>
      <c r="I106" s="39"/>
      <c r="J106" s="9" t="s">
        <v>10</v>
      </c>
      <c r="K106" s="39"/>
      <c r="L106" s="39"/>
      <c r="M106" s="39"/>
      <c r="N106" s="178"/>
    </row>
    <row r="107" spans="1:14" ht="36" x14ac:dyDescent="0.25">
      <c r="A107" s="130" t="s">
        <v>12</v>
      </c>
      <c r="B107" s="131" t="s">
        <v>13</v>
      </c>
      <c r="C107" s="130" t="s">
        <v>14</v>
      </c>
      <c r="D107" s="132" t="s">
        <v>15</v>
      </c>
      <c r="E107" s="132" t="s">
        <v>16</v>
      </c>
      <c r="F107" s="133" t="s">
        <v>17</v>
      </c>
      <c r="G107" s="37"/>
      <c r="H107" s="10" t="s">
        <v>18</v>
      </c>
      <c r="I107" s="134" t="s">
        <v>19</v>
      </c>
      <c r="J107" s="10" t="s">
        <v>20</v>
      </c>
      <c r="K107" s="10" t="s">
        <v>21</v>
      </c>
      <c r="L107" s="10" t="s">
        <v>22</v>
      </c>
      <c r="M107" s="10" t="s">
        <v>23</v>
      </c>
      <c r="N107" s="10" t="s">
        <v>24</v>
      </c>
    </row>
    <row r="108" spans="1:14" x14ac:dyDescent="0.25">
      <c r="A108" s="135" t="s">
        <v>25</v>
      </c>
      <c r="B108" s="136" t="s">
        <v>26</v>
      </c>
      <c r="C108" s="137" t="s">
        <v>27</v>
      </c>
      <c r="D108" s="136" t="s">
        <v>28</v>
      </c>
      <c r="E108" s="137" t="s">
        <v>29</v>
      </c>
      <c r="F108" s="137" t="s">
        <v>30</v>
      </c>
      <c r="G108" s="137" t="s">
        <v>31</v>
      </c>
      <c r="H108" s="138" t="s">
        <v>32</v>
      </c>
      <c r="I108" s="138" t="s">
        <v>33</v>
      </c>
      <c r="J108" s="138">
        <v>11</v>
      </c>
      <c r="K108" s="138">
        <v>18</v>
      </c>
      <c r="L108" s="138">
        <v>19</v>
      </c>
      <c r="M108" s="138">
        <v>20</v>
      </c>
      <c r="N108" s="138">
        <v>21</v>
      </c>
    </row>
    <row r="109" spans="1:14" x14ac:dyDescent="0.25">
      <c r="A109" s="139" t="s">
        <v>97</v>
      </c>
      <c r="B109" s="140" t="s">
        <v>46</v>
      </c>
      <c r="C109" s="141"/>
      <c r="D109" s="142">
        <f>D110+D111+D112+D113</f>
        <v>17.84</v>
      </c>
      <c r="E109" s="142">
        <f t="shared" ref="E109:N109" si="13">E110+E111+E112+E113</f>
        <v>16.13</v>
      </c>
      <c r="F109" s="142">
        <f t="shared" si="13"/>
        <v>95.75</v>
      </c>
      <c r="G109" s="142">
        <f t="shared" si="13"/>
        <v>602.10000000000014</v>
      </c>
      <c r="H109" s="142">
        <f t="shared" si="13"/>
        <v>0.08</v>
      </c>
      <c r="I109" s="142">
        <f t="shared" si="13"/>
        <v>0.55000000000000004</v>
      </c>
      <c r="J109" s="142">
        <f t="shared" si="13"/>
        <v>16</v>
      </c>
      <c r="K109" s="142">
        <f t="shared" si="13"/>
        <v>185.07</v>
      </c>
      <c r="L109" s="142">
        <f t="shared" si="13"/>
        <v>5.13</v>
      </c>
      <c r="M109" s="142">
        <f t="shared" si="13"/>
        <v>0.93</v>
      </c>
      <c r="N109" s="142">
        <f t="shared" si="13"/>
        <v>0.96</v>
      </c>
    </row>
    <row r="110" spans="1:14" ht="72" x14ac:dyDescent="0.25">
      <c r="A110" s="145" t="s">
        <v>98</v>
      </c>
      <c r="B110" s="30" t="s">
        <v>99</v>
      </c>
      <c r="C110" s="117" t="s">
        <v>110</v>
      </c>
      <c r="D110" s="117">
        <v>9.0399999999999991</v>
      </c>
      <c r="E110" s="117">
        <v>8.02</v>
      </c>
      <c r="F110" s="117">
        <v>20.56</v>
      </c>
      <c r="G110" s="117">
        <v>190.58</v>
      </c>
      <c r="H110" s="146">
        <v>0.04</v>
      </c>
      <c r="I110" s="146">
        <v>0.55000000000000004</v>
      </c>
      <c r="J110" s="146">
        <v>16</v>
      </c>
      <c r="K110" s="146">
        <v>177</v>
      </c>
      <c r="L110" s="146">
        <v>5.13</v>
      </c>
      <c r="M110" s="146">
        <v>0.93</v>
      </c>
      <c r="N110" s="146">
        <v>0.44</v>
      </c>
    </row>
    <row r="111" spans="1:14" ht="76.5" x14ac:dyDescent="0.25">
      <c r="A111" s="145" t="s">
        <v>56</v>
      </c>
      <c r="B111" s="31" t="s">
        <v>111</v>
      </c>
      <c r="C111" s="117" t="s">
        <v>35</v>
      </c>
      <c r="D111" s="147">
        <v>5.8</v>
      </c>
      <c r="E111" s="147">
        <v>7.11</v>
      </c>
      <c r="F111" s="147">
        <v>43.18</v>
      </c>
      <c r="G111" s="147">
        <v>262.48</v>
      </c>
      <c r="H111" s="134"/>
      <c r="I111" s="134"/>
      <c r="J111" s="134"/>
      <c r="K111" s="134"/>
      <c r="L111" s="134"/>
      <c r="M111" s="134"/>
      <c r="N111" s="134"/>
    </row>
    <row r="112" spans="1:14" ht="24" x14ac:dyDescent="0.25">
      <c r="A112" s="116" t="s">
        <v>44</v>
      </c>
      <c r="B112" s="5" t="s">
        <v>45</v>
      </c>
      <c r="C112" s="117">
        <v>200</v>
      </c>
      <c r="D112" s="118"/>
      <c r="E112" s="118"/>
      <c r="F112" s="117">
        <v>11.01</v>
      </c>
      <c r="G112" s="117">
        <v>44.04</v>
      </c>
      <c r="H112" s="134"/>
      <c r="I112" s="134"/>
      <c r="J112" s="134"/>
      <c r="K112" s="146">
        <v>0.47</v>
      </c>
      <c r="L112" s="134"/>
      <c r="M112" s="134"/>
      <c r="N112" s="146">
        <v>0.04</v>
      </c>
    </row>
    <row r="113" spans="1:14" ht="24" x14ac:dyDescent="0.25">
      <c r="A113" s="148"/>
      <c r="B113" s="5" t="s">
        <v>58</v>
      </c>
      <c r="C113" s="149" t="s">
        <v>59</v>
      </c>
      <c r="D113" s="117">
        <v>3</v>
      </c>
      <c r="E113" s="137">
        <v>1</v>
      </c>
      <c r="F113" s="117">
        <v>21</v>
      </c>
      <c r="G113" s="117">
        <v>105</v>
      </c>
      <c r="H113" s="138">
        <v>0.04</v>
      </c>
      <c r="I113" s="134"/>
      <c r="J113" s="134"/>
      <c r="K113" s="146">
        <v>7.6</v>
      </c>
      <c r="L113" s="134"/>
      <c r="M113" s="134"/>
      <c r="N113" s="138">
        <v>0.48</v>
      </c>
    </row>
    <row r="114" spans="1:14" x14ac:dyDescent="0.25">
      <c r="A114" s="116"/>
      <c r="B114" s="5"/>
      <c r="C114" s="159">
        <v>555</v>
      </c>
      <c r="D114" s="117"/>
      <c r="E114" s="118"/>
      <c r="F114" s="117"/>
      <c r="G114" s="117"/>
      <c r="H114" s="134"/>
      <c r="I114" s="146"/>
      <c r="J114" s="134"/>
      <c r="K114" s="146"/>
      <c r="L114" s="146"/>
      <c r="M114" s="146"/>
      <c r="N114" s="146"/>
    </row>
    <row r="115" spans="1:14" x14ac:dyDescent="0.25">
      <c r="A115" s="169"/>
      <c r="B115" s="5"/>
      <c r="C115" s="137"/>
      <c r="D115" s="117"/>
      <c r="E115" s="137"/>
      <c r="F115" s="117"/>
      <c r="G115" s="117"/>
      <c r="H115" s="138"/>
      <c r="I115" s="134"/>
      <c r="J115" s="134"/>
      <c r="K115" s="146"/>
      <c r="L115" s="134"/>
      <c r="M115" s="134"/>
      <c r="N115" s="138"/>
    </row>
    <row r="116" spans="1:14" x14ac:dyDescent="0.25">
      <c r="A116" s="169"/>
      <c r="B116" s="170"/>
      <c r="C116" s="171"/>
      <c r="D116" s="117"/>
      <c r="E116" s="137"/>
      <c r="F116" s="117"/>
      <c r="G116" s="117"/>
      <c r="H116" s="138"/>
      <c r="I116" s="134"/>
      <c r="J116" s="134"/>
      <c r="K116" s="146"/>
      <c r="L116" s="134"/>
      <c r="M116" s="134"/>
      <c r="N116" s="138"/>
    </row>
  </sheetData>
  <mergeCells count="52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A87:C87"/>
    <mergeCell ref="A102:B102"/>
    <mergeCell ref="C104:J105"/>
    <mergeCell ref="D106:F106"/>
    <mergeCell ref="G106:G107"/>
    <mergeCell ref="H106:I106"/>
    <mergeCell ref="K106:N106"/>
    <mergeCell ref="B109:C109"/>
    <mergeCell ref="A93:B93"/>
    <mergeCell ref="A101:B101"/>
    <mergeCell ref="A100:B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2023-03-03T04:49:49Z</dcterms:modified>
</cp:coreProperties>
</file>