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Для сайта\Январь\"/>
    </mc:Choice>
  </mc:AlternateContent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E78" i="1"/>
  <c r="E77" i="1" s="1"/>
  <c r="F78" i="1"/>
  <c r="G78" i="1"/>
  <c r="G77" i="1" s="1"/>
  <c r="H78" i="1"/>
  <c r="I78" i="1"/>
  <c r="I77" i="1" s="1"/>
  <c r="J78" i="1"/>
  <c r="K78" i="1"/>
  <c r="K77" i="1" s="1"/>
  <c r="L78" i="1"/>
  <c r="M78" i="1"/>
  <c r="M77" i="1" s="1"/>
  <c r="N78" i="1"/>
  <c r="D85" i="1"/>
  <c r="D77" i="1" s="1"/>
  <c r="E85" i="1"/>
  <c r="F85" i="1"/>
  <c r="F77" i="1" s="1"/>
  <c r="G85" i="1"/>
  <c r="H85" i="1"/>
  <c r="H77" i="1" s="1"/>
  <c r="I85" i="1"/>
  <c r="J85" i="1"/>
  <c r="J77" i="1" s="1"/>
  <c r="K85" i="1"/>
  <c r="L85" i="1"/>
  <c r="L77" i="1" s="1"/>
  <c r="M85" i="1"/>
  <c r="N85" i="1"/>
  <c r="N77" i="1" s="1"/>
  <c r="D98" i="1"/>
  <c r="E98" i="1"/>
  <c r="F98" i="1"/>
  <c r="G98" i="1"/>
  <c r="H98" i="1"/>
  <c r="I98" i="1"/>
  <c r="J98" i="1"/>
  <c r="K98" i="1"/>
  <c r="L98" i="1"/>
  <c r="M98" i="1"/>
  <c r="N98" i="1"/>
</calcChain>
</file>

<file path=xl/sharedStrings.xml><?xml version="1.0" encoding="utf-8"?>
<sst xmlns="http://schemas.openxmlformats.org/spreadsheetml/2006/main" count="316" uniqueCount="156">
  <si>
    <t>Яблоко</t>
  </si>
  <si>
    <t>40</t>
  </si>
  <si>
    <t>Батон нарезной</t>
  </si>
  <si>
    <t>Сыр (порциями)</t>
  </si>
  <si>
    <t>15/17</t>
  </si>
  <si>
    <t>Кофейный напиток с молоком</t>
  </si>
  <si>
    <t>414/16</t>
  </si>
  <si>
    <t>1,30</t>
  </si>
  <si>
    <t>40,04</t>
  </si>
  <si>
    <t>2,87</t>
  </si>
  <si>
    <t>149,37</t>
  </si>
  <si>
    <t>20,00</t>
  </si>
  <si>
    <t>1,38</t>
  </si>
  <si>
    <t>0,18</t>
  </si>
  <si>
    <t>200/5</t>
  </si>
  <si>
    <t>Каша молочная 5 злаков (жидкая) с маслом</t>
  </si>
  <si>
    <t>182/17</t>
  </si>
  <si>
    <t>ЭНЕРГЕТИЧЕСКАЯ И ПИЩЕВАЯ ЦЕННОСТЬ ЗА ДЕНЬ</t>
  </si>
  <si>
    <t>ДЕНЬ 1</t>
  </si>
  <si>
    <t>9</t>
  </si>
  <si>
    <t>8</t>
  </si>
  <si>
    <t>7</t>
  </si>
  <si>
    <t>6</t>
  </si>
  <si>
    <t>5</t>
  </si>
  <si>
    <t>4</t>
  </si>
  <si>
    <t>3</t>
  </si>
  <si>
    <t>2</t>
  </si>
  <si>
    <t>1</t>
  </si>
  <si>
    <t>Fе, мг</t>
  </si>
  <si>
    <t>Мg, мг</t>
  </si>
  <si>
    <t>Р, мг</t>
  </si>
  <si>
    <t>Са, мг</t>
  </si>
  <si>
    <t>А, мкг рет. экв</t>
  </si>
  <si>
    <t>С, мг</t>
  </si>
  <si>
    <t>В1, мг</t>
  </si>
  <si>
    <t>У</t>
  </si>
  <si>
    <t>Ж</t>
  </si>
  <si>
    <t>Б</t>
  </si>
  <si>
    <t>порции, г</t>
  </si>
  <si>
    <t>наименование блюда</t>
  </si>
  <si>
    <t>рец.</t>
  </si>
  <si>
    <t>Витамины жирорастворимые</t>
  </si>
  <si>
    <t>Витамины водорастворимые</t>
  </si>
  <si>
    <t>Энергет. ценность (ккал)</t>
  </si>
  <si>
    <t>Пищевые вещества,г.</t>
  </si>
  <si>
    <t>Масса</t>
  </si>
  <si>
    <t>Прием пищи,</t>
  </si>
  <si>
    <t>№</t>
  </si>
  <si>
    <t>меню на 70 руб (с 5 по 11 кл)</t>
  </si>
  <si>
    <t>Хлеб пшеничный</t>
  </si>
  <si>
    <t>Компот из кураги, витамин С</t>
  </si>
  <si>
    <t>394/16</t>
  </si>
  <si>
    <t>Макаронные изделия отварные</t>
  </si>
  <si>
    <t>309/17</t>
  </si>
  <si>
    <t>60/50</t>
  </si>
  <si>
    <t>Ёжики в соусе</t>
  </si>
  <si>
    <t>182/06</t>
  </si>
  <si>
    <t>23,75</t>
  </si>
  <si>
    <t>68,13</t>
  </si>
  <si>
    <t>25,90</t>
  </si>
  <si>
    <t>16,79</t>
  </si>
  <si>
    <t>0,11</t>
  </si>
  <si>
    <t>250/15</t>
  </si>
  <si>
    <t>Рассольник "Ленинградский" с курицей отварной</t>
  </si>
  <si>
    <t>96/17</t>
  </si>
  <si>
    <t>Салат из свеклы</t>
  </si>
  <si>
    <t>52/17</t>
  </si>
  <si>
    <t>ОБЕД</t>
  </si>
  <si>
    <t>Круассан с повидлом</t>
  </si>
  <si>
    <t>ТТК 222</t>
  </si>
  <si>
    <t>Масло (порциями)</t>
  </si>
  <si>
    <t>14/17</t>
  </si>
  <si>
    <t>ЗАВТРАК</t>
  </si>
  <si>
    <t>Минеральные вещества (мг)</t>
  </si>
  <si>
    <t>меню на 148руб (с 5 по 11 классы-мобилиз)</t>
  </si>
  <si>
    <r>
      <rPr>
        <b/>
        <sz val="9"/>
        <rFont val="Times New Roman"/>
        <family val="1"/>
      </rPr>
      <t>Итого:</t>
    </r>
  </si>
  <si>
    <r>
      <rPr>
        <sz val="9"/>
        <rFont val="Times New Roman"/>
        <family val="1"/>
      </rPr>
      <t>Хлеб пшеничный</t>
    </r>
  </si>
  <si>
    <r>
      <rPr>
        <sz val="9"/>
        <rFont val="Times New Roman"/>
        <family val="1"/>
      </rPr>
      <t>Компот из кураги, витамин С</t>
    </r>
  </si>
  <si>
    <r>
      <rPr>
        <sz val="9"/>
        <rFont val="Times New Roman"/>
        <family val="1"/>
      </rPr>
      <t>394/16</t>
    </r>
  </si>
  <si>
    <r>
      <rPr>
        <sz val="9"/>
        <rFont val="Times New Roman"/>
        <family val="1"/>
      </rPr>
      <t>Макаронные изделия отварные</t>
    </r>
  </si>
  <si>
    <r>
      <rPr>
        <sz val="9"/>
        <rFont val="Times New Roman"/>
        <family val="1"/>
      </rPr>
      <t>309/17</t>
    </r>
  </si>
  <si>
    <r>
      <rPr>
        <sz val="9"/>
        <rFont val="Times New Roman"/>
        <family val="1"/>
      </rPr>
      <t>60/50</t>
    </r>
  </si>
  <si>
    <r>
      <rPr>
        <sz val="9"/>
        <rFont val="Times New Roman"/>
        <family val="1"/>
      </rPr>
      <t>Ёжики в соусе</t>
    </r>
  </si>
  <si>
    <r>
      <rPr>
        <sz val="9"/>
        <rFont val="Times New Roman"/>
        <family val="1"/>
      </rPr>
      <t>182/06</t>
    </r>
  </si>
  <si>
    <r>
      <rPr>
        <sz val="9"/>
        <rFont val="Times New Roman"/>
        <family val="1"/>
      </rPr>
      <t>250/15</t>
    </r>
  </si>
  <si>
    <r>
      <rPr>
        <sz val="9"/>
        <rFont val="Times New Roman"/>
        <family val="1"/>
      </rPr>
      <t>Рассольник "Ленинградский" с курицей отварной</t>
    </r>
  </si>
  <si>
    <r>
      <rPr>
        <sz val="9"/>
        <rFont val="Times New Roman"/>
        <family val="1"/>
      </rPr>
      <t>96/17</t>
    </r>
  </si>
  <si>
    <r>
      <rPr>
        <sz val="9"/>
        <rFont val="Times New Roman"/>
        <family val="1"/>
      </rPr>
      <t>Салат из свеклы</t>
    </r>
  </si>
  <si>
    <r>
      <rPr>
        <sz val="9"/>
        <rFont val="Times New Roman"/>
        <family val="1"/>
      </rPr>
      <t>52/17</t>
    </r>
  </si>
  <si>
    <r>
      <rPr>
        <b/>
        <sz val="9"/>
        <rFont val="Times New Roman"/>
        <family val="1"/>
      </rPr>
      <t>ОБЕД</t>
    </r>
  </si>
  <si>
    <r>
      <rPr>
        <sz val="9"/>
        <rFont val="Times New Roman"/>
        <family val="1"/>
      </rPr>
      <t>Яблоко</t>
    </r>
  </si>
  <si>
    <r>
      <rPr>
        <sz val="9"/>
        <rFont val="Times New Roman"/>
        <family val="1"/>
      </rPr>
      <t>Батон нарезной</t>
    </r>
  </si>
  <si>
    <r>
      <rPr>
        <sz val="9"/>
        <rFont val="Times New Roman"/>
        <family val="1"/>
      </rPr>
      <t>Масло (порциями)</t>
    </r>
  </si>
  <si>
    <r>
      <rPr>
        <sz val="9"/>
        <rFont val="Times New Roman"/>
        <family val="1"/>
      </rPr>
      <t>14/17</t>
    </r>
  </si>
  <si>
    <r>
      <rPr>
        <sz val="9"/>
        <rFont val="Times New Roman"/>
        <family val="1"/>
      </rPr>
      <t>Кофейный напиток с молоком</t>
    </r>
  </si>
  <si>
    <r>
      <rPr>
        <sz val="9"/>
        <rFont val="Times New Roman"/>
        <family val="1"/>
      </rPr>
      <t>414/16</t>
    </r>
  </si>
  <si>
    <r>
      <rPr>
        <sz val="9"/>
        <rFont val="Times New Roman"/>
        <family val="1"/>
      </rPr>
      <t>200/5</t>
    </r>
  </si>
  <si>
    <r>
      <rPr>
        <sz val="9"/>
        <rFont val="Times New Roman"/>
        <family val="1"/>
      </rPr>
      <t>Каша молочная 5 злаков (жидкая) с маслом</t>
    </r>
  </si>
  <si>
    <r>
      <rPr>
        <sz val="9"/>
        <rFont val="Times New Roman"/>
        <family val="1"/>
      </rPr>
      <t>182/17</t>
    </r>
  </si>
  <si>
    <r>
      <rPr>
        <b/>
        <sz val="9"/>
        <rFont val="Times New Roman"/>
        <family val="1"/>
      </rPr>
      <t>ЗАВТРАК</t>
    </r>
  </si>
  <si>
    <r>
      <rPr>
        <b/>
        <sz val="9"/>
        <rFont val="Times New Roman"/>
        <family val="1"/>
      </rPr>
      <t>ДЕНЬ 1. ЭНЕРГЕТИЧЕСКАЯ И ПИЩЕВАЯ ЦЕННОСТЬ ЗА ДЕНЬ</t>
    </r>
  </si>
  <si>
    <r>
      <rPr>
        <b/>
        <sz val="9"/>
        <rFont val="Times New Roman"/>
        <family val="1"/>
      </rPr>
      <t>Fе, мг</t>
    </r>
  </si>
  <si>
    <r>
      <rPr>
        <b/>
        <sz val="9"/>
        <rFont val="Times New Roman"/>
        <family val="1"/>
      </rPr>
      <t>Мg, мг</t>
    </r>
  </si>
  <si>
    <r>
      <rPr>
        <b/>
        <sz val="9"/>
        <rFont val="Times New Roman"/>
        <family val="1"/>
      </rPr>
      <t>Р, мг</t>
    </r>
  </si>
  <si>
    <r>
      <rPr>
        <b/>
        <sz val="9"/>
        <rFont val="Times New Roman"/>
        <family val="1"/>
      </rPr>
      <t>Са, мг</t>
    </r>
  </si>
  <si>
    <r>
      <rPr>
        <b/>
        <sz val="9"/>
        <rFont val="Times New Roman"/>
        <family val="1"/>
      </rPr>
      <t>А, мкг рет. экв</t>
    </r>
  </si>
  <si>
    <r>
      <rPr>
        <b/>
        <sz val="9"/>
        <rFont val="Times New Roman"/>
        <family val="1"/>
      </rPr>
      <t>С, мг</t>
    </r>
  </si>
  <si>
    <r>
      <rPr>
        <b/>
        <sz val="9"/>
        <rFont val="Times New Roman"/>
        <family val="1"/>
      </rPr>
      <t>В1, мг</t>
    </r>
  </si>
  <si>
    <r>
      <rPr>
        <b/>
        <sz val="9"/>
        <rFont val="Times New Roman"/>
        <family val="1"/>
      </rPr>
      <t>У</t>
    </r>
  </si>
  <si>
    <r>
      <rPr>
        <b/>
        <sz val="9"/>
        <rFont val="Times New Roman"/>
        <family val="1"/>
      </rPr>
      <t>Ж</t>
    </r>
  </si>
  <si>
    <r>
      <rPr>
        <b/>
        <sz val="9"/>
        <rFont val="Times New Roman"/>
        <family val="1"/>
      </rPr>
      <t>Б</t>
    </r>
  </si>
  <si>
    <r>
      <rPr>
        <b/>
        <sz val="9"/>
        <rFont val="Times New Roman"/>
        <family val="1"/>
      </rPr>
      <t>Минеральные вещества (мг)</t>
    </r>
  </si>
  <si>
    <r>
      <rPr>
        <b/>
        <sz val="9"/>
        <rFont val="Times New Roman"/>
        <family val="1"/>
      </rPr>
      <t>Витамины жирорастворимые</t>
    </r>
  </si>
  <si>
    <r>
      <rPr>
        <b/>
        <sz val="9"/>
        <rFont val="Times New Roman"/>
        <family val="1"/>
      </rPr>
      <t>Витамины водорастворимые</t>
    </r>
  </si>
  <si>
    <r>
      <rPr>
        <b/>
        <sz val="9"/>
        <rFont val="Times New Roman"/>
        <family val="1"/>
      </rPr>
      <t>Энергет. ценность (ккал)</t>
    </r>
  </si>
  <si>
    <r>
      <rPr>
        <b/>
        <sz val="9"/>
        <rFont val="Times New Roman"/>
        <family val="1"/>
      </rPr>
      <t>Пищевые вещества, г.</t>
    </r>
  </si>
  <si>
    <r>
      <rPr>
        <b/>
        <sz val="9"/>
        <rFont val="Times New Roman"/>
        <family val="1"/>
      </rPr>
      <t>Масса порции, г.</t>
    </r>
  </si>
  <si>
    <r>
      <rPr>
        <b/>
        <sz val="9"/>
        <rFont val="Times New Roman"/>
        <family val="1"/>
      </rPr>
      <t>Прием пищи, наименование блюда</t>
    </r>
  </si>
  <si>
    <r>
      <rPr>
        <b/>
        <sz val="9"/>
        <rFont val="Times New Roman"/>
        <family val="1"/>
      </rPr>
      <t>№ рец.</t>
    </r>
  </si>
  <si>
    <t>Меню для учащихся, получающих бюджетные средства на питание в размере 147,00 руб. (5-11 класс)</t>
  </si>
  <si>
    <r>
      <rPr>
        <sz val="9"/>
        <rFont val="Times New Roman"/>
        <family val="1"/>
      </rPr>
      <t>Чай с сахаром</t>
    </r>
  </si>
  <si>
    <r>
      <rPr>
        <sz val="9"/>
        <rFont val="Times New Roman"/>
        <family val="1"/>
      </rPr>
      <t>411/16</t>
    </r>
  </si>
  <si>
    <r>
      <rPr>
        <b/>
        <sz val="9"/>
        <rFont val="Times New Roman"/>
        <family val="1"/>
      </rPr>
      <t>Fe</t>
    </r>
  </si>
  <si>
    <r>
      <rPr>
        <b/>
        <sz val="9"/>
        <rFont val="Times New Roman"/>
        <family val="1"/>
      </rPr>
      <t>Мд</t>
    </r>
  </si>
  <si>
    <r>
      <rPr>
        <b/>
        <sz val="9"/>
        <rFont val="Times New Roman"/>
        <family val="1"/>
      </rPr>
      <t>Р</t>
    </r>
  </si>
  <si>
    <r>
      <rPr>
        <b/>
        <sz val="9"/>
        <rFont val="Times New Roman"/>
        <family val="1"/>
      </rPr>
      <t>Са</t>
    </r>
  </si>
  <si>
    <r>
      <rPr>
        <b/>
        <sz val="9"/>
        <rFont val="Times New Roman"/>
        <family val="1"/>
      </rPr>
      <t>Е</t>
    </r>
  </si>
  <si>
    <r>
      <rPr>
        <b/>
        <sz val="9"/>
        <rFont val="Times New Roman"/>
        <family val="1"/>
      </rPr>
      <t>А</t>
    </r>
  </si>
  <si>
    <r>
      <rPr>
        <b/>
        <sz val="9"/>
        <rFont val="Times New Roman"/>
        <family val="1"/>
      </rPr>
      <t>С</t>
    </r>
  </si>
  <si>
    <r>
      <rPr>
        <b/>
        <sz val="9"/>
        <rFont val="Times New Roman"/>
        <family val="1"/>
      </rPr>
      <t>В1</t>
    </r>
  </si>
  <si>
    <r>
      <rPr>
        <b/>
        <sz val="9"/>
        <rFont val="Times New Roman"/>
        <family val="1"/>
      </rPr>
      <t>Минеральные вещества (мп)</t>
    </r>
  </si>
  <si>
    <r>
      <rPr>
        <b/>
        <sz val="9"/>
        <rFont val="Times New Roman"/>
        <family val="1"/>
      </rPr>
      <t>Витамины (мп)</t>
    </r>
  </si>
  <si>
    <r>
      <rPr>
        <b/>
        <sz val="9"/>
        <rFont val="Times New Roman"/>
        <family val="1"/>
      </rPr>
      <t>Прием пищи,</t>
    </r>
  </si>
  <si>
    <r>
      <rPr>
        <b/>
        <sz val="9"/>
        <rFont val="Times New Roman"/>
        <family val="1"/>
      </rPr>
      <t>№</t>
    </r>
  </si>
  <si>
    <t xml:space="preserve">Меню для учащихся, получающих бюджетные средства на питание  в размере 20,00 руб. (5-11 класс)
</t>
  </si>
  <si>
    <r>
      <rPr>
        <sz val="9"/>
        <rFont val="Times New Roman"/>
        <family val="1"/>
      </rPr>
      <t>Сыр (порциями)</t>
    </r>
  </si>
  <si>
    <r>
      <rPr>
        <sz val="9"/>
        <rFont val="Times New Roman"/>
        <family val="1"/>
      </rPr>
      <t>15/17</t>
    </r>
  </si>
  <si>
    <r>
      <rPr>
        <sz val="9"/>
        <rFont val="Times New Roman"/>
        <family val="1"/>
      </rPr>
      <t xml:space="preserve">Каша молочная 5 злаков (жидкая) с
</t>
    </r>
    <r>
      <rPr>
        <sz val="9"/>
        <rFont val="Times New Roman"/>
        <family val="1"/>
      </rPr>
      <t>маслом</t>
    </r>
  </si>
  <si>
    <r>
      <rPr>
        <sz val="9"/>
        <rFont val="Times New Roman"/>
        <family val="1"/>
      </rPr>
      <t>1</t>
    </r>
  </si>
  <si>
    <r>
      <rPr>
        <b/>
        <sz val="9"/>
        <rFont val="Times New Roman"/>
        <family val="1"/>
      </rPr>
      <t xml:space="preserve">F,
</t>
    </r>
    <r>
      <rPr>
        <b/>
        <sz val="9"/>
        <rFont val="Times New Roman"/>
        <family val="1"/>
      </rPr>
      <t>мкг</t>
    </r>
  </si>
  <si>
    <r>
      <rPr>
        <b/>
        <sz val="9"/>
        <rFont val="Times New Roman"/>
        <family val="1"/>
      </rPr>
      <t>Se, мкг</t>
    </r>
  </si>
  <si>
    <r>
      <rPr>
        <b/>
        <sz val="9"/>
        <rFont val="Times New Roman"/>
        <family val="1"/>
      </rPr>
      <t>I, мкг</t>
    </r>
  </si>
  <si>
    <r>
      <rPr>
        <b/>
        <sz val="9"/>
        <rFont val="Times New Roman"/>
        <family val="1"/>
      </rPr>
      <t>K, мг</t>
    </r>
  </si>
  <si>
    <r>
      <rPr>
        <b/>
        <sz val="9"/>
        <rFont val="Times New Roman"/>
        <family val="1"/>
      </rPr>
      <t>Nа, мг</t>
    </r>
  </si>
  <si>
    <r>
      <rPr>
        <b/>
        <sz val="9"/>
        <rFont val="Times New Roman"/>
        <family val="1"/>
      </rPr>
      <t>D, мкг</t>
    </r>
  </si>
  <si>
    <r>
      <rPr>
        <b/>
        <sz val="9"/>
        <rFont val="Times New Roman"/>
        <family val="1"/>
      </rPr>
      <t xml:space="preserve">В2,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</si>
  <si>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С,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</si>
  <si>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 xml:space="preserve">В1,
</t>
    </r>
    <r>
      <rPr>
        <b/>
        <sz val="9"/>
        <rFont val="Times New Roman"/>
        <family val="1"/>
      </rPr>
      <t>мг</t>
    </r>
  </si>
  <si>
    <r>
      <rPr>
        <b/>
        <sz val="9"/>
        <rFont val="Times New Roman"/>
        <family val="1"/>
      </rPr>
      <t>Минеральные вещества</t>
    </r>
  </si>
  <si>
    <t>Меню для учащихся, получающих бюджетные средства на питание  в размере 72,08 руб. (5-11 класс)</t>
  </si>
  <si>
    <r>
      <rPr>
        <sz val="9"/>
        <rFont val="Times New Roman"/>
        <family val="1"/>
      </rPr>
      <t>200/15</t>
    </r>
  </si>
  <si>
    <t>Меню для учащихся, получающих бюджетные средства на питание  в размере 147,00 руб. (1-4 класс)</t>
  </si>
  <si>
    <r>
      <rPr>
        <sz val="9"/>
        <rFont val="Times New Roman"/>
        <family val="1"/>
      </rPr>
      <t xml:space="preserve">Кофейный напиток с
</t>
    </r>
    <r>
      <rPr>
        <sz val="9"/>
        <rFont val="Times New Roman"/>
        <family val="1"/>
      </rPr>
      <t>молоком</t>
    </r>
  </si>
  <si>
    <t>Меню для учащихся, получающих бюджетные средства на питание в размере 72,08 руб. (1-4 класс)</t>
  </si>
  <si>
    <t>День</t>
  </si>
  <si>
    <t>МАОУ "СОШ № 41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</si>
</sst>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rgb="FF000000"/>
      <name val="Times New Roman"/>
      <family val="2"/>
    </font>
    <font>
      <b/>
      <sz val="9"/>
      <name val="Times New Roman"/>
      <family val="1"/>
      <charset val="204"/>
    </font>
    <font>
      <b/>
      <sz val="9"/>
      <name val="Times New Roman"/>
      <family val="1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/>
    </xf>
    <xf numFmtId="49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left" wrapText="1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left" vertical="center" indent="1"/>
    </xf>
    <xf numFmtId="0" fontId="7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left" vertical="top" indent="6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left" vertical="center" inden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top" inden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left"/>
    </xf>
    <xf numFmtId="2" fontId="10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left" wrapText="1"/>
    </xf>
    <xf numFmtId="0" fontId="10" fillId="0" borderId="1" xfId="0" applyNumberFormat="1" applyFont="1" applyFill="1" applyBorder="1" applyAlignment="1" applyProtection="1">
      <alignment horizontal="right" vertical="top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right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indent="1"/>
    </xf>
    <xf numFmtId="0" fontId="10" fillId="0" borderId="6" xfId="0" applyNumberFormat="1" applyFont="1" applyFill="1" applyBorder="1" applyAlignment="1" applyProtection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 indent="1"/>
    </xf>
    <xf numFmtId="0" fontId="11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left" vertical="top" indent="6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left" vertical="center" indent="1"/>
    </xf>
    <xf numFmtId="0" fontId="0" fillId="0" borderId="10" xfId="0" applyFill="1" applyBorder="1" applyAlignment="1">
      <alignment horizontal="left" wrapText="1"/>
    </xf>
    <xf numFmtId="1" fontId="13" fillId="0" borderId="10" xfId="0" applyNumberFormat="1" applyFont="1" applyFill="1" applyBorder="1" applyAlignment="1">
      <alignment horizontal="center" vertical="top" shrinkToFit="1"/>
    </xf>
    <xf numFmtId="2" fontId="16" fillId="0" borderId="10" xfId="0" applyNumberFormat="1" applyFont="1" applyFill="1" applyBorder="1" applyAlignment="1">
      <alignment horizontal="center" vertical="top" shrinkToFit="1"/>
    </xf>
    <xf numFmtId="164" fontId="16" fillId="0" borderId="10" xfId="0" applyNumberFormat="1" applyFont="1" applyFill="1" applyBorder="1" applyAlignment="1">
      <alignment horizontal="center" vertical="top" shrinkToFit="1"/>
    </xf>
    <xf numFmtId="1" fontId="16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right" vertical="top" indent="1" shrinkToFi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center" vertical="top" shrinkToFit="1"/>
    </xf>
    <xf numFmtId="2" fontId="13" fillId="0" borderId="10" xfId="0" applyNumberFormat="1" applyFont="1" applyFill="1" applyBorder="1" applyAlignment="1">
      <alignment horizontal="right" vertical="top" indent="1" shrinkToFit="1"/>
    </xf>
    <xf numFmtId="0" fontId="14" fillId="0" borderId="10" xfId="0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center" shrinkToFit="1"/>
    </xf>
    <xf numFmtId="2" fontId="13" fillId="0" borderId="10" xfId="0" applyNumberFormat="1" applyFont="1" applyFill="1" applyBorder="1" applyAlignment="1">
      <alignment horizontal="right" vertical="center" indent="1" shrinkToFit="1"/>
    </xf>
    <xf numFmtId="0" fontId="14" fillId="0" borderId="10" xfId="0" applyFont="1" applyFill="1" applyBorder="1" applyAlignment="1">
      <alignment horizontal="left" vertical="top" wrapText="1" inden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1" fontId="16" fillId="0" borderId="10" xfId="0" applyNumberFormat="1" applyFont="1" applyFill="1" applyBorder="1" applyAlignment="1">
      <alignment horizontal="left" vertical="top" indent="3" shrinkToFit="1"/>
    </xf>
    <xf numFmtId="1" fontId="16" fillId="0" borderId="10" xfId="0" applyNumberFormat="1" applyFont="1" applyFill="1" applyBorder="1" applyAlignment="1">
      <alignment horizontal="left" vertical="top" indent="2" shrinkToFit="1"/>
    </xf>
    <xf numFmtId="0" fontId="5" fillId="0" borderId="10" xfId="0" applyFont="1" applyFill="1" applyBorder="1" applyAlignment="1">
      <alignment horizontal="left" vertical="top" wrapText="1" indent="2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top" wrapText="1" indent="2"/>
    </xf>
    <xf numFmtId="0" fontId="0" fillId="0" borderId="0" xfId="0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horizontal="right" vertical="top" indent="1" shrinkToFit="1"/>
    </xf>
    <xf numFmtId="2" fontId="16" fillId="0" borderId="10" xfId="0" applyNumberFormat="1" applyFont="1" applyFill="1" applyBorder="1" applyAlignment="1">
      <alignment horizontal="left" vertical="top" indent="2" shrinkToFit="1"/>
    </xf>
    <xf numFmtId="2" fontId="16" fillId="0" borderId="10" xfId="0" applyNumberFormat="1" applyFont="1" applyFill="1" applyBorder="1" applyAlignment="1">
      <alignment horizontal="left" vertical="top" indent="1" shrinkToFit="1"/>
    </xf>
    <xf numFmtId="2" fontId="16" fillId="0" borderId="10" xfId="0" applyNumberFormat="1" applyFont="1" applyFill="1" applyBorder="1" applyAlignment="1">
      <alignment horizontal="center" vertical="center" shrinkToFit="1"/>
    </xf>
    <xf numFmtId="2" fontId="16" fillId="0" borderId="10" xfId="0" applyNumberFormat="1" applyFont="1" applyFill="1" applyBorder="1" applyAlignment="1">
      <alignment horizontal="left" vertical="center" indent="1" shrinkToFit="1"/>
    </xf>
    <xf numFmtId="2" fontId="16" fillId="0" borderId="10" xfId="0" applyNumberFormat="1" applyFont="1" applyFill="1" applyBorder="1" applyAlignment="1">
      <alignment horizontal="right" vertical="center" indent="1" shrinkToFi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left" vertical="center" indent="1" shrinkToFit="1"/>
    </xf>
    <xf numFmtId="1" fontId="16" fillId="0" borderId="10" xfId="0" applyNumberFormat="1" applyFont="1" applyFill="1" applyBorder="1" applyAlignment="1">
      <alignment horizontal="right" vertical="top" indent="1" shrinkToFit="1"/>
    </xf>
    <xf numFmtId="0" fontId="14" fillId="0" borderId="10" xfId="0" applyFont="1" applyFill="1" applyBorder="1" applyAlignment="1">
      <alignment horizontal="right" vertical="center" wrapText="1" inden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/>
    </xf>
    <xf numFmtId="2" fontId="16" fillId="0" borderId="10" xfId="0" applyNumberFormat="1" applyFont="1" applyFill="1" applyBorder="1" applyAlignment="1">
      <alignment horizontal="left" vertical="top" shrinkToFit="1"/>
    </xf>
    <xf numFmtId="164" fontId="16" fillId="0" borderId="10" xfId="0" applyNumberFormat="1" applyFont="1" applyFill="1" applyBorder="1" applyAlignment="1">
      <alignment horizontal="left" vertical="top" indent="1" shrinkToFit="1"/>
    </xf>
    <xf numFmtId="2" fontId="16" fillId="0" borderId="10" xfId="0" applyNumberFormat="1" applyFont="1" applyFill="1" applyBorder="1" applyAlignment="1">
      <alignment horizontal="left" vertical="center" shrinkToFit="1"/>
    </xf>
    <xf numFmtId="2" fontId="13" fillId="0" borderId="10" xfId="0" applyNumberFormat="1" applyFont="1" applyFill="1" applyBorder="1" applyAlignment="1">
      <alignment horizontal="left" vertical="center" shrinkToFit="1"/>
    </xf>
    <xf numFmtId="1" fontId="16" fillId="0" borderId="10" xfId="0" applyNumberFormat="1" applyFont="1" applyFill="1" applyBorder="1" applyAlignment="1">
      <alignment horizontal="left" vertical="top" indent="1" shrinkToFit="1"/>
    </xf>
    <xf numFmtId="0" fontId="19" fillId="0" borderId="21" xfId="0" applyFont="1" applyBorder="1" applyAlignment="1">
      <alignment wrapText="1"/>
    </xf>
    <xf numFmtId="0" fontId="20" fillId="2" borderId="22" xfId="0" applyFont="1" applyFill="1" applyBorder="1" applyAlignment="1">
      <alignment horizontal="right" wrapText="1"/>
    </xf>
    <xf numFmtId="0" fontId="21" fillId="0" borderId="23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 indent="1"/>
    </xf>
    <xf numFmtId="0" fontId="10" fillId="0" borderId="3" xfId="0" applyNumberFormat="1" applyFont="1" applyFill="1" applyBorder="1" applyAlignment="1" applyProtection="1">
      <alignment horizontal="left" vertical="center" indent="1"/>
    </xf>
    <xf numFmtId="0" fontId="10" fillId="0" borderId="2" xfId="0" applyNumberFormat="1" applyFont="1" applyFill="1" applyBorder="1" applyAlignment="1" applyProtection="1">
      <alignment horizontal="left" vertical="center" indent="1"/>
    </xf>
    <xf numFmtId="0" fontId="10" fillId="0" borderId="6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left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righ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 indent="1"/>
    </xf>
    <xf numFmtId="0" fontId="5" fillId="0" borderId="3" xfId="0" applyNumberFormat="1" applyFont="1" applyFill="1" applyBorder="1" applyAlignment="1" applyProtection="1">
      <alignment horizontal="left" vertical="center" indent="1"/>
    </xf>
    <xf numFmtId="0" fontId="5" fillId="0" borderId="2" xfId="0" applyNumberFormat="1" applyFont="1" applyFill="1" applyBorder="1" applyAlignment="1" applyProtection="1">
      <alignment horizontal="left" vertical="center" indent="1"/>
    </xf>
    <xf numFmtId="0" fontId="5" fillId="0" borderId="6" xfId="0" applyNumberFormat="1" applyFont="1" applyFill="1" applyBorder="1" applyAlignment="1" applyProtection="1">
      <alignment horizontal="left" wrapText="1"/>
    </xf>
    <xf numFmtId="0" fontId="5" fillId="0" borderId="5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>
      <alignment horizontal="left" vertical="top" wrapText="1" indent="3"/>
    </xf>
    <xf numFmtId="0" fontId="14" fillId="0" borderId="13" xfId="0" applyFont="1" applyFill="1" applyBorder="1" applyAlignment="1">
      <alignment horizontal="left" vertical="top" wrapText="1" indent="3"/>
    </xf>
    <xf numFmtId="0" fontId="14" fillId="0" borderId="11" xfId="0" applyFont="1" applyFill="1" applyBorder="1" applyAlignment="1">
      <alignment horizontal="left" vertical="top" wrapText="1" indent="3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right" vertical="top" wrapText="1"/>
    </xf>
    <xf numFmtId="0" fontId="14" fillId="0" borderId="11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 indent="2"/>
    </xf>
    <xf numFmtId="0" fontId="14" fillId="0" borderId="13" xfId="0" applyFont="1" applyFill="1" applyBorder="1" applyAlignment="1">
      <alignment horizontal="left" vertical="top" wrapText="1" indent="2"/>
    </xf>
    <xf numFmtId="0" fontId="14" fillId="0" borderId="11" xfId="0" applyFont="1" applyFill="1" applyBorder="1" applyAlignment="1">
      <alignment horizontal="left" vertical="top" wrapText="1" indent="2"/>
    </xf>
    <xf numFmtId="0" fontId="14" fillId="0" borderId="12" xfId="0" applyFont="1" applyFill="1" applyBorder="1" applyAlignment="1">
      <alignment horizontal="left" vertical="top" wrapText="1" indent="7"/>
    </xf>
    <xf numFmtId="0" fontId="14" fillId="0" borderId="13" xfId="0" applyFont="1" applyFill="1" applyBorder="1" applyAlignment="1">
      <alignment horizontal="left" vertical="top" wrapText="1" indent="7"/>
    </xf>
    <xf numFmtId="0" fontId="14" fillId="0" borderId="11" xfId="0" applyFont="1" applyFill="1" applyBorder="1" applyAlignment="1">
      <alignment horizontal="left" vertical="top" wrapText="1" indent="7"/>
    </xf>
    <xf numFmtId="0" fontId="14" fillId="0" borderId="15" xfId="0" applyFont="1" applyFill="1" applyBorder="1" applyAlignment="1">
      <alignment horizontal="left" vertical="center" wrapText="1" indent="1"/>
    </xf>
    <xf numFmtId="0" fontId="14" fillId="0" borderId="14" xfId="0" applyFont="1" applyFill="1" applyBorder="1" applyAlignment="1">
      <alignment horizontal="left" vertical="center" wrapText="1" indent="1"/>
    </xf>
    <xf numFmtId="0" fontId="14" fillId="0" borderId="15" xfId="0" applyFont="1" applyFill="1" applyBorder="1" applyAlignment="1">
      <alignment horizontal="left" vertical="center" wrapText="1" indent="2"/>
    </xf>
    <xf numFmtId="0" fontId="14" fillId="0" borderId="14" xfId="0" applyFont="1" applyFill="1" applyBorder="1" applyAlignment="1">
      <alignment horizontal="left" vertical="center" wrapText="1" indent="2"/>
    </xf>
    <xf numFmtId="0" fontId="14" fillId="0" borderId="12" xfId="0" applyFont="1" applyFill="1" applyBorder="1" applyAlignment="1">
      <alignment horizontal="left" vertical="center" wrapText="1" indent="2"/>
    </xf>
    <xf numFmtId="0" fontId="14" fillId="0" borderId="13" xfId="0" applyFont="1" applyFill="1" applyBorder="1" applyAlignment="1">
      <alignment horizontal="left" vertical="center" wrapText="1" indent="2"/>
    </xf>
    <xf numFmtId="0" fontId="14" fillId="0" borderId="11" xfId="0" applyFont="1" applyFill="1" applyBorder="1" applyAlignment="1">
      <alignment horizontal="left" vertical="center" wrapText="1" indent="2"/>
    </xf>
    <xf numFmtId="0" fontId="14" fillId="0" borderId="12" xfId="0" applyFont="1" applyFill="1" applyBorder="1" applyAlignment="1">
      <alignment horizontal="left" vertical="top" wrapText="1" indent="1"/>
    </xf>
    <xf numFmtId="0" fontId="14" fillId="0" borderId="11" xfId="0" applyFont="1" applyFill="1" applyBorder="1" applyAlignment="1">
      <alignment horizontal="left" vertical="top" wrapText="1" indent="1"/>
    </xf>
    <xf numFmtId="0" fontId="14" fillId="0" borderId="13" xfId="0" applyFont="1" applyFill="1" applyBorder="1" applyAlignment="1">
      <alignment horizontal="left" vertical="top" wrapText="1" inden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right" vertical="top" wrapText="1"/>
    </xf>
    <xf numFmtId="1" fontId="16" fillId="0" borderId="12" xfId="0" applyNumberFormat="1" applyFont="1" applyFill="1" applyBorder="1" applyAlignment="1">
      <alignment horizontal="center" vertical="top" shrinkToFit="1"/>
    </xf>
    <xf numFmtId="1" fontId="16" fillId="0" borderId="13" xfId="0" applyNumberFormat="1" applyFont="1" applyFill="1" applyBorder="1" applyAlignment="1">
      <alignment horizontal="center" vertical="top" shrinkToFit="1"/>
    </xf>
    <xf numFmtId="1" fontId="16" fillId="0" borderId="11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2" borderId="26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4" fillId="0" borderId="20" xfId="0" applyFont="1" applyFill="1" applyBorder="1" applyAlignment="1">
      <alignment horizontal="left" vertical="center" wrapText="1" indent="1"/>
    </xf>
    <xf numFmtId="0" fontId="14" fillId="0" borderId="9" xfId="0" applyFont="1" applyFill="1" applyBorder="1" applyAlignment="1">
      <alignment horizontal="left" vertical="center" wrapText="1" indent="1"/>
    </xf>
    <xf numFmtId="0" fontId="14" fillId="0" borderId="19" xfId="0" applyFont="1" applyFill="1" applyBorder="1" applyAlignment="1">
      <alignment horizontal="left" vertical="center" wrapText="1" indent="1"/>
    </xf>
    <xf numFmtId="0" fontId="14" fillId="0" borderId="18" xfId="0" applyFont="1" applyFill="1" applyBorder="1" applyAlignment="1">
      <alignment horizontal="left" vertical="center" wrapText="1" indent="1"/>
    </xf>
    <xf numFmtId="0" fontId="14" fillId="0" borderId="17" xfId="0" applyFont="1" applyFill="1" applyBorder="1" applyAlignment="1">
      <alignment horizontal="left" vertical="center" wrapText="1" indent="1"/>
    </xf>
    <xf numFmtId="0" fontId="14" fillId="0" borderId="16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"/>
  <sheetViews>
    <sheetView tabSelected="1" workbookViewId="0">
      <selection activeCell="R19" sqref="R19"/>
    </sheetView>
  </sheetViews>
  <sheetFormatPr defaultRowHeight="15" x14ac:dyDescent="0.25"/>
  <sheetData>
    <row r="1" spans="1:26" ht="15.75" thickBot="1" x14ac:dyDescent="0.3">
      <c r="A1" s="120"/>
      <c r="B1" s="194" t="s">
        <v>155</v>
      </c>
      <c r="C1" s="195"/>
      <c r="D1" s="195"/>
      <c r="E1" s="195"/>
      <c r="F1" s="196"/>
      <c r="G1" s="117"/>
      <c r="H1" s="117"/>
      <c r="I1" s="119" t="s">
        <v>154</v>
      </c>
      <c r="J1" s="118">
        <v>1</v>
      </c>
      <c r="K1" s="117"/>
      <c r="L1" s="117"/>
      <c r="M1" s="117"/>
      <c r="N1" s="117"/>
      <c r="O1" s="117"/>
    </row>
    <row r="2" spans="1:26" x14ac:dyDescent="0.25">
      <c r="A2" s="180" t="s">
        <v>153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x14ac:dyDescent="0.25">
      <c r="A3" s="167" t="s">
        <v>118</v>
      </c>
      <c r="B3" s="197" t="s">
        <v>117</v>
      </c>
      <c r="C3" s="198"/>
      <c r="D3" s="198"/>
      <c r="E3" s="198"/>
      <c r="F3" s="199"/>
      <c r="G3" s="157" t="s">
        <v>116</v>
      </c>
      <c r="H3" s="146" t="s">
        <v>115</v>
      </c>
      <c r="I3" s="147"/>
      <c r="J3" s="148"/>
      <c r="K3" s="157" t="s">
        <v>114</v>
      </c>
      <c r="L3" s="174" t="s">
        <v>113</v>
      </c>
      <c r="M3" s="176"/>
      <c r="N3" s="175"/>
      <c r="O3" s="151" t="s">
        <v>112</v>
      </c>
      <c r="P3" s="153"/>
      <c r="Q3" s="177" t="s">
        <v>148</v>
      </c>
      <c r="R3" s="178"/>
      <c r="S3" s="178"/>
      <c r="T3" s="178"/>
      <c r="U3" s="178"/>
      <c r="V3" s="178"/>
      <c r="W3" s="178"/>
      <c r="X3" s="178"/>
      <c r="Y3" s="179"/>
      <c r="Z3" s="111"/>
    </row>
    <row r="4" spans="1:26" ht="24" x14ac:dyDescent="0.25">
      <c r="A4" s="168"/>
      <c r="B4" s="200"/>
      <c r="C4" s="201"/>
      <c r="D4" s="201"/>
      <c r="E4" s="201"/>
      <c r="F4" s="202"/>
      <c r="G4" s="158"/>
      <c r="H4" s="89" t="s">
        <v>110</v>
      </c>
      <c r="I4" s="89" t="s">
        <v>109</v>
      </c>
      <c r="J4" s="89" t="s">
        <v>108</v>
      </c>
      <c r="K4" s="158"/>
      <c r="L4" s="110" t="s">
        <v>147</v>
      </c>
      <c r="M4" s="109" t="s">
        <v>146</v>
      </c>
      <c r="N4" s="110" t="s">
        <v>145</v>
      </c>
      <c r="O4" s="85" t="s">
        <v>105</v>
      </c>
      <c r="P4" s="89" t="s">
        <v>144</v>
      </c>
      <c r="Q4" s="88" t="s">
        <v>143</v>
      </c>
      <c r="R4" s="89" t="s">
        <v>142</v>
      </c>
      <c r="S4" s="89" t="s">
        <v>141</v>
      </c>
      <c r="T4" s="88" t="s">
        <v>140</v>
      </c>
      <c r="U4" s="109" t="s">
        <v>139</v>
      </c>
      <c r="V4" s="88" t="s">
        <v>104</v>
      </c>
      <c r="W4" s="89" t="s">
        <v>103</v>
      </c>
      <c r="X4" s="88" t="s">
        <v>102</v>
      </c>
      <c r="Y4" s="88" t="s">
        <v>101</v>
      </c>
      <c r="Z4" s="111"/>
    </row>
    <row r="5" spans="1:26" x14ac:dyDescent="0.25">
      <c r="A5" s="77">
        <v>1</v>
      </c>
      <c r="B5" s="188">
        <v>2</v>
      </c>
      <c r="C5" s="189"/>
      <c r="D5" s="189"/>
      <c r="E5" s="189"/>
      <c r="F5" s="190"/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77">
        <v>8</v>
      </c>
      <c r="M5" s="77">
        <v>9</v>
      </c>
      <c r="N5" s="116">
        <v>10</v>
      </c>
      <c r="O5" s="77">
        <v>11</v>
      </c>
      <c r="P5" s="77">
        <v>12</v>
      </c>
      <c r="Q5" s="77">
        <v>13</v>
      </c>
      <c r="R5" s="77">
        <v>14</v>
      </c>
      <c r="S5" s="77">
        <v>15</v>
      </c>
      <c r="T5" s="77">
        <v>16</v>
      </c>
      <c r="U5" s="107">
        <v>17</v>
      </c>
      <c r="V5" s="77">
        <v>18</v>
      </c>
      <c r="W5" s="77">
        <v>19</v>
      </c>
      <c r="X5" s="116">
        <v>20</v>
      </c>
      <c r="Y5" s="116">
        <v>21</v>
      </c>
      <c r="Z5" s="111"/>
    </row>
    <row r="6" spans="1:26" x14ac:dyDescent="0.25">
      <c r="A6" s="151" t="s">
        <v>100</v>
      </c>
      <c r="B6" s="152"/>
      <c r="C6" s="152"/>
      <c r="D6" s="152"/>
      <c r="E6" s="152"/>
      <c r="F6" s="152"/>
      <c r="G6" s="153"/>
      <c r="H6" s="86">
        <v>15.4</v>
      </c>
      <c r="I6" s="86">
        <v>15.8</v>
      </c>
      <c r="J6" s="86">
        <v>83.75</v>
      </c>
      <c r="K6" s="106">
        <v>535.79</v>
      </c>
      <c r="L6" s="86">
        <v>0.3</v>
      </c>
      <c r="M6" s="86">
        <v>18.309999999999999</v>
      </c>
      <c r="N6" s="106">
        <v>0.36</v>
      </c>
      <c r="O6" s="86">
        <v>20</v>
      </c>
      <c r="P6" s="86">
        <v>0.65</v>
      </c>
      <c r="Q6" s="86">
        <v>326.20999999999998</v>
      </c>
      <c r="R6" s="86">
        <v>570.79999999999995</v>
      </c>
      <c r="S6" s="86">
        <v>39.880000000000003</v>
      </c>
      <c r="T6" s="86">
        <v>4.4000000000000004</v>
      </c>
      <c r="U6" s="87">
        <v>19.52</v>
      </c>
      <c r="V6" s="86">
        <v>347.5</v>
      </c>
      <c r="W6" s="86">
        <v>2.87</v>
      </c>
      <c r="X6" s="106">
        <v>40.04</v>
      </c>
      <c r="Y6" s="115">
        <v>5.79</v>
      </c>
      <c r="Z6" s="111"/>
    </row>
    <row r="7" spans="1:26" x14ac:dyDescent="0.25">
      <c r="A7" s="78" t="s">
        <v>98</v>
      </c>
      <c r="B7" s="184" t="s">
        <v>97</v>
      </c>
      <c r="C7" s="185"/>
      <c r="D7" s="185"/>
      <c r="E7" s="185"/>
      <c r="F7" s="186"/>
      <c r="G7" s="103" t="s">
        <v>96</v>
      </c>
      <c r="H7" s="100">
        <v>6.81</v>
      </c>
      <c r="I7" s="100">
        <v>10.45</v>
      </c>
      <c r="J7" s="100">
        <v>29.51</v>
      </c>
      <c r="K7" s="101">
        <v>239.33</v>
      </c>
      <c r="L7" s="100">
        <v>0.18</v>
      </c>
      <c r="M7" s="100">
        <v>1.38</v>
      </c>
      <c r="N7" s="101">
        <v>0.2</v>
      </c>
      <c r="O7" s="100">
        <v>20</v>
      </c>
      <c r="P7" s="100">
        <v>0.55000000000000004</v>
      </c>
      <c r="Q7" s="100">
        <v>0.81</v>
      </c>
      <c r="R7" s="100">
        <v>1.5</v>
      </c>
      <c r="S7" s="100">
        <v>35.200000000000003</v>
      </c>
      <c r="T7" s="100">
        <v>0.04</v>
      </c>
      <c r="U7" s="102">
        <v>0.12</v>
      </c>
      <c r="V7" s="100">
        <v>149.37</v>
      </c>
      <c r="W7" s="100">
        <v>2.87</v>
      </c>
      <c r="X7" s="101">
        <v>40.04</v>
      </c>
      <c r="Y7" s="114">
        <v>1.3</v>
      </c>
      <c r="Z7" s="111"/>
    </row>
    <row r="8" spans="1:26" x14ac:dyDescent="0.25">
      <c r="A8" s="78" t="s">
        <v>95</v>
      </c>
      <c r="B8" s="191" t="s">
        <v>152</v>
      </c>
      <c r="C8" s="192"/>
      <c r="D8" s="192"/>
      <c r="E8" s="192"/>
      <c r="F8" s="193"/>
      <c r="G8" s="77">
        <v>200</v>
      </c>
      <c r="H8" s="75">
        <v>1.99</v>
      </c>
      <c r="I8" s="76">
        <v>1.7</v>
      </c>
      <c r="J8" s="75">
        <v>15.89</v>
      </c>
      <c r="K8" s="98">
        <v>86.81</v>
      </c>
      <c r="L8" s="75">
        <v>0.03</v>
      </c>
      <c r="M8" s="75">
        <v>0.65</v>
      </c>
      <c r="N8" s="99">
        <v>0.09</v>
      </c>
      <c r="O8" s="82"/>
      <c r="P8" s="82"/>
      <c r="Q8" s="76">
        <v>0.6</v>
      </c>
      <c r="R8" s="76">
        <v>50.7</v>
      </c>
      <c r="S8" s="82"/>
      <c r="T8" s="82"/>
      <c r="U8" s="82"/>
      <c r="V8" s="75">
        <v>64.430000000000007</v>
      </c>
      <c r="W8" s="82"/>
      <c r="X8" s="82"/>
      <c r="Y8" s="113">
        <v>0.4</v>
      </c>
      <c r="Z8" s="111"/>
    </row>
    <row r="9" spans="1:26" x14ac:dyDescent="0.25">
      <c r="A9" s="78" t="s">
        <v>136</v>
      </c>
      <c r="B9" s="184" t="s">
        <v>135</v>
      </c>
      <c r="C9" s="185"/>
      <c r="D9" s="185"/>
      <c r="E9" s="185"/>
      <c r="F9" s="186"/>
      <c r="G9" s="77">
        <v>10</v>
      </c>
      <c r="H9" s="76">
        <v>2.6</v>
      </c>
      <c r="I9" s="75">
        <v>2.65</v>
      </c>
      <c r="J9" s="75">
        <v>0.35</v>
      </c>
      <c r="K9" s="98">
        <v>35.65</v>
      </c>
      <c r="L9" s="73"/>
      <c r="M9" s="75">
        <v>0.28000000000000003</v>
      </c>
      <c r="N9" s="99">
        <v>0.03</v>
      </c>
      <c r="O9" s="73"/>
      <c r="P9" s="76">
        <v>0.1</v>
      </c>
      <c r="Q9" s="77">
        <v>81</v>
      </c>
      <c r="R9" s="76">
        <v>8.8000000000000007</v>
      </c>
      <c r="S9" s="73"/>
      <c r="T9" s="75">
        <v>1.45</v>
      </c>
      <c r="U9" s="73"/>
      <c r="V9" s="76">
        <v>100.5</v>
      </c>
      <c r="W9" s="73"/>
      <c r="X9" s="73"/>
      <c r="Y9" s="112">
        <v>0.09</v>
      </c>
      <c r="Z9" s="111"/>
    </row>
    <row r="10" spans="1:26" x14ac:dyDescent="0.25">
      <c r="A10" s="73"/>
      <c r="B10" s="184" t="s">
        <v>91</v>
      </c>
      <c r="C10" s="185"/>
      <c r="D10" s="185"/>
      <c r="E10" s="185"/>
      <c r="F10" s="186"/>
      <c r="G10" s="77">
        <v>40</v>
      </c>
      <c r="H10" s="77">
        <v>3</v>
      </c>
      <c r="I10" s="77">
        <v>1</v>
      </c>
      <c r="J10" s="77">
        <v>21</v>
      </c>
      <c r="K10" s="92">
        <v>105</v>
      </c>
      <c r="L10" s="75">
        <v>0.04</v>
      </c>
      <c r="M10" s="73"/>
      <c r="N10" s="99">
        <v>0.01</v>
      </c>
      <c r="O10" s="73"/>
      <c r="P10" s="73"/>
      <c r="Q10" s="76">
        <v>199.6</v>
      </c>
      <c r="R10" s="76">
        <v>37.200000000000003</v>
      </c>
      <c r="S10" s="75">
        <v>1.28</v>
      </c>
      <c r="T10" s="76">
        <v>2.4</v>
      </c>
      <c r="U10" s="97">
        <v>5.8</v>
      </c>
      <c r="V10" s="76">
        <v>7.6</v>
      </c>
      <c r="W10" s="73"/>
      <c r="X10" s="73"/>
      <c r="Y10" s="112">
        <v>0.48</v>
      </c>
      <c r="Z10" s="111"/>
    </row>
    <row r="11" spans="1:26" x14ac:dyDescent="0.25">
      <c r="A11" s="73"/>
      <c r="B11" s="184" t="s">
        <v>90</v>
      </c>
      <c r="C11" s="185"/>
      <c r="D11" s="185"/>
      <c r="E11" s="185"/>
      <c r="F11" s="186"/>
      <c r="G11" s="77">
        <v>130</v>
      </c>
      <c r="H11" s="77">
        <v>1</v>
      </c>
      <c r="I11" s="73"/>
      <c r="J11" s="77">
        <v>17</v>
      </c>
      <c r="K11" s="77">
        <v>69</v>
      </c>
      <c r="L11" s="75">
        <v>0.05</v>
      </c>
      <c r="M11" s="77">
        <v>16</v>
      </c>
      <c r="N11" s="99">
        <v>0.03</v>
      </c>
      <c r="O11" s="73"/>
      <c r="P11" s="73"/>
      <c r="Q11" s="76">
        <v>44.2</v>
      </c>
      <c r="R11" s="76">
        <v>472.6</v>
      </c>
      <c r="S11" s="76">
        <v>3.4</v>
      </c>
      <c r="T11" s="75">
        <v>0.51</v>
      </c>
      <c r="U11" s="97">
        <v>13.6</v>
      </c>
      <c r="V11" s="76">
        <v>25.6</v>
      </c>
      <c r="W11" s="73"/>
      <c r="X11" s="73"/>
      <c r="Y11" s="112">
        <v>3.52</v>
      </c>
      <c r="Z11" s="111"/>
    </row>
    <row r="12" spans="1:26" x14ac:dyDescent="0.25">
      <c r="A12" s="154" t="s">
        <v>75</v>
      </c>
      <c r="B12" s="187"/>
      <c r="C12" s="187"/>
      <c r="D12" s="187"/>
      <c r="E12" s="187"/>
      <c r="F12" s="155"/>
      <c r="G12" s="74">
        <v>585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111"/>
    </row>
    <row r="13" spans="1:26" x14ac:dyDescent="0.25">
      <c r="A13" s="180" t="s">
        <v>151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</row>
    <row r="14" spans="1:26" ht="60" x14ac:dyDescent="0.25">
      <c r="A14" s="167" t="s">
        <v>118</v>
      </c>
      <c r="B14" s="169" t="s">
        <v>117</v>
      </c>
      <c r="C14" s="182" t="s">
        <v>116</v>
      </c>
      <c r="D14" s="171" t="s">
        <v>115</v>
      </c>
      <c r="E14" s="172"/>
      <c r="F14" s="173"/>
      <c r="G14" s="157" t="s">
        <v>114</v>
      </c>
      <c r="H14" s="174" t="s">
        <v>113</v>
      </c>
      <c r="I14" s="175"/>
      <c r="J14" s="88" t="s">
        <v>112</v>
      </c>
      <c r="K14" s="171" t="s">
        <v>111</v>
      </c>
      <c r="L14" s="172"/>
      <c r="M14" s="172"/>
      <c r="N14" s="173"/>
      <c r="O14" s="111"/>
    </row>
    <row r="15" spans="1:26" ht="24" x14ac:dyDescent="0.25">
      <c r="A15" s="168"/>
      <c r="B15" s="170"/>
      <c r="C15" s="183"/>
      <c r="D15" s="89" t="s">
        <v>110</v>
      </c>
      <c r="E15" s="89" t="s">
        <v>109</v>
      </c>
      <c r="F15" s="89" t="s">
        <v>108</v>
      </c>
      <c r="G15" s="158"/>
      <c r="H15" s="89" t="s">
        <v>107</v>
      </c>
      <c r="I15" s="89" t="s">
        <v>106</v>
      </c>
      <c r="J15" s="89" t="s">
        <v>105</v>
      </c>
      <c r="K15" s="89" t="s">
        <v>104</v>
      </c>
      <c r="L15" s="89" t="s">
        <v>103</v>
      </c>
      <c r="M15" s="89" t="s">
        <v>102</v>
      </c>
      <c r="N15" s="88" t="s">
        <v>101</v>
      </c>
      <c r="O15" s="111"/>
    </row>
    <row r="16" spans="1:26" x14ac:dyDescent="0.25">
      <c r="A16" s="81" t="s">
        <v>138</v>
      </c>
      <c r="B16" s="77">
        <v>2</v>
      </c>
      <c r="C16" s="77">
        <v>3</v>
      </c>
      <c r="D16" s="77">
        <v>4</v>
      </c>
      <c r="E16" s="77">
        <v>5</v>
      </c>
      <c r="F16" s="77">
        <v>6</v>
      </c>
      <c r="G16" s="77">
        <v>7</v>
      </c>
      <c r="H16" s="77">
        <v>8</v>
      </c>
      <c r="I16" s="77">
        <v>9</v>
      </c>
      <c r="J16" s="77">
        <v>11</v>
      </c>
      <c r="K16" s="77">
        <v>18</v>
      </c>
      <c r="L16" s="77">
        <v>19</v>
      </c>
      <c r="M16" s="77">
        <v>20</v>
      </c>
      <c r="N16" s="77">
        <v>21</v>
      </c>
      <c r="O16" s="111"/>
    </row>
    <row r="17" spans="1:15" x14ac:dyDescent="0.25">
      <c r="A17" s="151" t="s">
        <v>100</v>
      </c>
      <c r="B17" s="152"/>
      <c r="C17" s="153"/>
      <c r="D17" s="86">
        <v>43.81</v>
      </c>
      <c r="E17" s="86">
        <v>43.6</v>
      </c>
      <c r="F17" s="87">
        <v>212.05</v>
      </c>
      <c r="G17" s="86">
        <v>1434.28</v>
      </c>
      <c r="H17" s="86">
        <v>0.65</v>
      </c>
      <c r="I17" s="86">
        <v>41.79</v>
      </c>
      <c r="J17" s="86">
        <v>45.2</v>
      </c>
      <c r="K17" s="86">
        <v>485.44</v>
      </c>
      <c r="L17" s="86">
        <v>193.09</v>
      </c>
      <c r="M17" s="86">
        <v>96.2</v>
      </c>
      <c r="N17" s="86">
        <v>10.64</v>
      </c>
      <c r="O17" s="111"/>
    </row>
    <row r="18" spans="1:15" x14ac:dyDescent="0.25">
      <c r="A18" s="73"/>
      <c r="B18" s="85" t="s">
        <v>99</v>
      </c>
      <c r="C18" s="73"/>
      <c r="D18" s="83">
        <v>15.4</v>
      </c>
      <c r="E18" s="83">
        <v>15.8</v>
      </c>
      <c r="F18" s="84">
        <v>83.75</v>
      </c>
      <c r="G18" s="83">
        <v>535.79</v>
      </c>
      <c r="H18" s="83">
        <v>0.3</v>
      </c>
      <c r="I18" s="83">
        <v>18.309999999999999</v>
      </c>
      <c r="J18" s="83">
        <v>20</v>
      </c>
      <c r="K18" s="83">
        <v>347.5</v>
      </c>
      <c r="L18" s="83">
        <v>2.87</v>
      </c>
      <c r="M18" s="83">
        <v>40.04</v>
      </c>
      <c r="N18" s="83">
        <v>5.79</v>
      </c>
      <c r="O18" s="111"/>
    </row>
    <row r="19" spans="1:15" ht="60" x14ac:dyDescent="0.25">
      <c r="A19" s="80" t="s">
        <v>98</v>
      </c>
      <c r="B19" s="78" t="s">
        <v>97</v>
      </c>
      <c r="C19" s="81" t="s">
        <v>96</v>
      </c>
      <c r="D19" s="75">
        <v>6.81</v>
      </c>
      <c r="E19" s="75">
        <v>10.45</v>
      </c>
      <c r="F19" s="79">
        <v>29.51</v>
      </c>
      <c r="G19" s="75">
        <v>239.33</v>
      </c>
      <c r="H19" s="75">
        <v>0.18</v>
      </c>
      <c r="I19" s="75">
        <v>1.38</v>
      </c>
      <c r="J19" s="75">
        <v>20</v>
      </c>
      <c r="K19" s="75">
        <v>149.37</v>
      </c>
      <c r="L19" s="75">
        <v>2.87</v>
      </c>
      <c r="M19" s="75">
        <v>40.04</v>
      </c>
      <c r="N19" s="75">
        <v>1.3</v>
      </c>
      <c r="O19" s="111"/>
    </row>
    <row r="20" spans="1:15" ht="36" x14ac:dyDescent="0.25">
      <c r="A20" s="80" t="s">
        <v>95</v>
      </c>
      <c r="B20" s="78" t="s">
        <v>94</v>
      </c>
      <c r="C20" s="77">
        <v>200</v>
      </c>
      <c r="D20" s="75">
        <v>1.99</v>
      </c>
      <c r="E20" s="76">
        <v>1.7</v>
      </c>
      <c r="F20" s="79">
        <v>15.89</v>
      </c>
      <c r="G20" s="75">
        <v>86.81</v>
      </c>
      <c r="H20" s="75">
        <v>0.03</v>
      </c>
      <c r="I20" s="75">
        <v>0.65</v>
      </c>
      <c r="J20" s="73"/>
      <c r="K20" s="75">
        <v>64.430000000000007</v>
      </c>
      <c r="L20" s="73"/>
      <c r="M20" s="73"/>
      <c r="N20" s="76">
        <v>0.4</v>
      </c>
      <c r="O20" s="111"/>
    </row>
    <row r="21" spans="1:15" ht="36" x14ac:dyDescent="0.25">
      <c r="A21" s="80" t="s">
        <v>136</v>
      </c>
      <c r="B21" s="78" t="s">
        <v>135</v>
      </c>
      <c r="C21" s="77">
        <v>10</v>
      </c>
      <c r="D21" s="76">
        <v>2.6</v>
      </c>
      <c r="E21" s="75">
        <v>2.65</v>
      </c>
      <c r="F21" s="98">
        <v>0.35</v>
      </c>
      <c r="G21" s="75">
        <v>35.65</v>
      </c>
      <c r="H21" s="73"/>
      <c r="I21" s="75">
        <v>0.28000000000000003</v>
      </c>
      <c r="J21" s="73"/>
      <c r="K21" s="76">
        <v>100.5</v>
      </c>
      <c r="L21" s="73"/>
      <c r="M21" s="73"/>
      <c r="N21" s="75">
        <v>0.09</v>
      </c>
      <c r="O21" s="111"/>
    </row>
    <row r="22" spans="1:15" ht="24" x14ac:dyDescent="0.25">
      <c r="A22" s="73"/>
      <c r="B22" s="78" t="s">
        <v>91</v>
      </c>
      <c r="C22" s="77">
        <v>40</v>
      </c>
      <c r="D22" s="77">
        <v>3</v>
      </c>
      <c r="E22" s="77">
        <v>1</v>
      </c>
      <c r="F22" s="77">
        <v>21</v>
      </c>
      <c r="G22" s="77">
        <v>105</v>
      </c>
      <c r="H22" s="75">
        <v>0.04</v>
      </c>
      <c r="I22" s="73"/>
      <c r="J22" s="73"/>
      <c r="K22" s="76">
        <v>7.6</v>
      </c>
      <c r="L22" s="73"/>
      <c r="M22" s="73"/>
      <c r="N22" s="75">
        <v>0.48</v>
      </c>
      <c r="O22" s="111"/>
    </row>
    <row r="23" spans="1:15" x14ac:dyDescent="0.25">
      <c r="A23" s="73"/>
      <c r="B23" s="78" t="s">
        <v>90</v>
      </c>
      <c r="C23" s="77">
        <v>130</v>
      </c>
      <c r="D23" s="77">
        <v>1</v>
      </c>
      <c r="E23" s="73"/>
      <c r="F23" s="77">
        <v>17</v>
      </c>
      <c r="G23" s="77">
        <v>69</v>
      </c>
      <c r="H23" s="75">
        <v>0.05</v>
      </c>
      <c r="I23" s="77">
        <v>16</v>
      </c>
      <c r="J23" s="73"/>
      <c r="K23" s="76">
        <v>25.6</v>
      </c>
      <c r="L23" s="73"/>
      <c r="M23" s="73"/>
      <c r="N23" s="75">
        <v>3.52</v>
      </c>
      <c r="O23" s="111"/>
    </row>
    <row r="24" spans="1:15" x14ac:dyDescent="0.25">
      <c r="A24" s="154" t="s">
        <v>75</v>
      </c>
      <c r="B24" s="155"/>
      <c r="C24" s="74">
        <v>585</v>
      </c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111"/>
    </row>
    <row r="25" spans="1:15" x14ac:dyDescent="0.25">
      <c r="A25" s="73"/>
      <c r="B25" s="85" t="s">
        <v>89</v>
      </c>
      <c r="C25" s="73"/>
      <c r="D25" s="83">
        <v>28.41</v>
      </c>
      <c r="E25" s="83">
        <v>27.8</v>
      </c>
      <c r="F25" s="84">
        <v>128.30000000000001</v>
      </c>
      <c r="G25" s="83">
        <v>898.49</v>
      </c>
      <c r="H25" s="83">
        <v>0.35</v>
      </c>
      <c r="I25" s="83">
        <v>23.48</v>
      </c>
      <c r="J25" s="83">
        <v>25.2</v>
      </c>
      <c r="K25" s="83">
        <v>137.94</v>
      </c>
      <c r="L25" s="83">
        <v>190.22</v>
      </c>
      <c r="M25" s="83">
        <v>56.16</v>
      </c>
      <c r="N25" s="83">
        <v>4.8499999999999996</v>
      </c>
      <c r="O25" s="111"/>
    </row>
    <row r="26" spans="1:15" ht="24" x14ac:dyDescent="0.25">
      <c r="A26" s="80" t="s">
        <v>88</v>
      </c>
      <c r="B26" s="78" t="s">
        <v>87</v>
      </c>
      <c r="C26" s="77">
        <v>60</v>
      </c>
      <c r="D26" s="76">
        <v>0.8</v>
      </c>
      <c r="E26" s="75">
        <v>6.04</v>
      </c>
      <c r="F26" s="98">
        <v>6.46</v>
      </c>
      <c r="G26" s="75">
        <v>83.45</v>
      </c>
      <c r="H26" s="75">
        <v>0.01</v>
      </c>
      <c r="I26" s="75">
        <v>3.99</v>
      </c>
      <c r="J26" s="73"/>
      <c r="K26" s="75">
        <v>21.28</v>
      </c>
      <c r="L26" s="75">
        <v>24.38</v>
      </c>
      <c r="M26" s="75">
        <v>12.42</v>
      </c>
      <c r="N26" s="75">
        <v>0.79</v>
      </c>
      <c r="O26" s="111"/>
    </row>
    <row r="27" spans="1:15" ht="72" x14ac:dyDescent="0.25">
      <c r="A27" s="80" t="s">
        <v>86</v>
      </c>
      <c r="B27" s="78" t="s">
        <v>85</v>
      </c>
      <c r="C27" s="81" t="s">
        <v>150</v>
      </c>
      <c r="D27" s="75">
        <v>11.23</v>
      </c>
      <c r="E27" s="75">
        <v>1.41</v>
      </c>
      <c r="F27" s="79">
        <v>43.96</v>
      </c>
      <c r="G27" s="75">
        <v>233.45</v>
      </c>
      <c r="H27" s="75">
        <v>0.11</v>
      </c>
      <c r="I27" s="75">
        <v>16.79</v>
      </c>
      <c r="J27" s="82"/>
      <c r="K27" s="75">
        <v>25.9</v>
      </c>
      <c r="L27" s="75">
        <v>68.13</v>
      </c>
      <c r="M27" s="75">
        <v>23.75</v>
      </c>
      <c r="N27" s="75">
        <v>0.99</v>
      </c>
      <c r="O27" s="111"/>
    </row>
    <row r="28" spans="1:15" ht="24" x14ac:dyDescent="0.25">
      <c r="A28" s="80" t="s">
        <v>83</v>
      </c>
      <c r="B28" s="78" t="s">
        <v>82</v>
      </c>
      <c r="C28" s="81" t="s">
        <v>81</v>
      </c>
      <c r="D28" s="75">
        <v>5.78</v>
      </c>
      <c r="E28" s="75">
        <v>16.350000000000001</v>
      </c>
      <c r="F28" s="79">
        <v>10.65</v>
      </c>
      <c r="G28" s="75">
        <v>212.83</v>
      </c>
      <c r="H28" s="75">
        <v>0.05</v>
      </c>
      <c r="I28" s="75">
        <v>1.22</v>
      </c>
      <c r="J28" s="73"/>
      <c r="K28" s="76">
        <v>9.8000000000000007</v>
      </c>
      <c r="L28" s="75">
        <v>16.87</v>
      </c>
      <c r="M28" s="75">
        <v>4.54</v>
      </c>
      <c r="N28" s="75">
        <v>1.39</v>
      </c>
      <c r="O28" s="111"/>
    </row>
    <row r="29" spans="1:15" ht="36" x14ac:dyDescent="0.25">
      <c r="A29" s="80" t="s">
        <v>80</v>
      </c>
      <c r="B29" s="78" t="s">
        <v>79</v>
      </c>
      <c r="C29" s="77">
        <v>150</v>
      </c>
      <c r="D29" s="75">
        <v>5.68</v>
      </c>
      <c r="E29" s="75">
        <v>3.89</v>
      </c>
      <c r="F29" s="79">
        <v>23.23</v>
      </c>
      <c r="G29" s="75">
        <v>150.66</v>
      </c>
      <c r="H29" s="76">
        <v>0.1</v>
      </c>
      <c r="I29" s="73"/>
      <c r="J29" s="76">
        <v>25.2</v>
      </c>
      <c r="K29" s="75">
        <v>13.46</v>
      </c>
      <c r="L29" s="75">
        <v>54.84</v>
      </c>
      <c r="M29" s="75">
        <v>9.85</v>
      </c>
      <c r="N29" s="75">
        <v>0.03</v>
      </c>
      <c r="O29" s="111"/>
    </row>
    <row r="30" spans="1:15" ht="36" x14ac:dyDescent="0.25">
      <c r="A30" s="80" t="s">
        <v>78</v>
      </c>
      <c r="B30" s="78" t="s">
        <v>77</v>
      </c>
      <c r="C30" s="77">
        <v>200</v>
      </c>
      <c r="D30" s="75">
        <v>1.92</v>
      </c>
      <c r="E30" s="75">
        <v>0.11</v>
      </c>
      <c r="F30" s="77">
        <v>24</v>
      </c>
      <c r="G30" s="76">
        <v>124.1</v>
      </c>
      <c r="H30" s="75">
        <v>0.04</v>
      </c>
      <c r="I30" s="75">
        <v>1.48</v>
      </c>
      <c r="J30" s="73"/>
      <c r="K30" s="76">
        <v>59.5</v>
      </c>
      <c r="L30" s="73"/>
      <c r="M30" s="73"/>
      <c r="N30" s="75">
        <v>1.21</v>
      </c>
      <c r="O30" s="111"/>
    </row>
    <row r="31" spans="1:15" ht="36" x14ac:dyDescent="0.25">
      <c r="A31" s="73"/>
      <c r="B31" s="78" t="s">
        <v>76</v>
      </c>
      <c r="C31" s="77">
        <v>40</v>
      </c>
      <c r="D31" s="77">
        <v>3</v>
      </c>
      <c r="E31" s="73"/>
      <c r="F31" s="77">
        <v>20</v>
      </c>
      <c r="G31" s="77">
        <v>94</v>
      </c>
      <c r="H31" s="75">
        <v>0.04</v>
      </c>
      <c r="I31" s="73"/>
      <c r="J31" s="73"/>
      <c r="K31" s="77">
        <v>8</v>
      </c>
      <c r="L31" s="77">
        <v>26</v>
      </c>
      <c r="M31" s="76">
        <v>5.6</v>
      </c>
      <c r="N31" s="75">
        <v>0.44</v>
      </c>
      <c r="O31" s="111"/>
    </row>
    <row r="32" spans="1:15" x14ac:dyDescent="0.25">
      <c r="A32" s="154" t="s">
        <v>75</v>
      </c>
      <c r="B32" s="155"/>
      <c r="C32" s="74">
        <v>775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111"/>
    </row>
    <row r="33" spans="1:22" x14ac:dyDescent="0.25">
      <c r="A33" s="180" t="s">
        <v>149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</row>
    <row r="34" spans="1:22" x14ac:dyDescent="0.25">
      <c r="A34" s="167" t="s">
        <v>118</v>
      </c>
      <c r="B34" s="157" t="s">
        <v>117</v>
      </c>
      <c r="C34" s="157" t="s">
        <v>116</v>
      </c>
      <c r="D34" s="146" t="s">
        <v>115</v>
      </c>
      <c r="E34" s="147"/>
      <c r="F34" s="148"/>
      <c r="G34" s="157" t="s">
        <v>114</v>
      </c>
      <c r="H34" s="174" t="s">
        <v>113</v>
      </c>
      <c r="I34" s="176"/>
      <c r="J34" s="175"/>
      <c r="K34" s="151" t="s">
        <v>112</v>
      </c>
      <c r="L34" s="153"/>
      <c r="M34" s="177" t="s">
        <v>148</v>
      </c>
      <c r="N34" s="178"/>
      <c r="O34" s="178"/>
      <c r="P34" s="178"/>
      <c r="Q34" s="178"/>
      <c r="R34" s="178"/>
      <c r="S34" s="178"/>
      <c r="T34" s="178"/>
      <c r="U34" s="179"/>
    </row>
    <row r="35" spans="1:22" ht="24" x14ac:dyDescent="0.25">
      <c r="A35" s="168"/>
      <c r="B35" s="158"/>
      <c r="C35" s="158"/>
      <c r="D35" s="89" t="s">
        <v>110</v>
      </c>
      <c r="E35" s="89" t="s">
        <v>109</v>
      </c>
      <c r="F35" s="89" t="s">
        <v>108</v>
      </c>
      <c r="G35" s="158"/>
      <c r="H35" s="110" t="s">
        <v>147</v>
      </c>
      <c r="I35" s="109" t="s">
        <v>146</v>
      </c>
      <c r="J35" s="110" t="s">
        <v>145</v>
      </c>
      <c r="K35" s="88" t="s">
        <v>105</v>
      </c>
      <c r="L35" s="89" t="s">
        <v>144</v>
      </c>
      <c r="M35" s="88" t="s">
        <v>143</v>
      </c>
      <c r="N35" s="89" t="s">
        <v>142</v>
      </c>
      <c r="O35" s="89" t="s">
        <v>141</v>
      </c>
      <c r="P35" s="88" t="s">
        <v>140</v>
      </c>
      <c r="Q35" s="109" t="s">
        <v>139</v>
      </c>
      <c r="R35" s="88" t="s">
        <v>104</v>
      </c>
      <c r="S35" s="108" t="s">
        <v>103</v>
      </c>
      <c r="T35" s="88" t="s">
        <v>102</v>
      </c>
      <c r="U35" s="88" t="s">
        <v>101</v>
      </c>
    </row>
    <row r="36" spans="1:22" x14ac:dyDescent="0.25">
      <c r="A36" s="81" t="s">
        <v>138</v>
      </c>
      <c r="B36" s="77">
        <v>2</v>
      </c>
      <c r="C36" s="77">
        <v>3</v>
      </c>
      <c r="D36" s="77">
        <v>4</v>
      </c>
      <c r="E36" s="77">
        <v>5</v>
      </c>
      <c r="F36" s="77">
        <v>6</v>
      </c>
      <c r="G36" s="77">
        <v>7</v>
      </c>
      <c r="H36" s="77">
        <v>8</v>
      </c>
      <c r="I36" s="77">
        <v>9</v>
      </c>
      <c r="J36" s="77">
        <v>10</v>
      </c>
      <c r="K36" s="77">
        <v>11</v>
      </c>
      <c r="L36" s="77">
        <v>12</v>
      </c>
      <c r="M36" s="77">
        <v>13</v>
      </c>
      <c r="N36" s="77">
        <v>14</v>
      </c>
      <c r="O36" s="77">
        <v>15</v>
      </c>
      <c r="P36" s="107">
        <v>16</v>
      </c>
      <c r="Q36" s="77">
        <v>17</v>
      </c>
      <c r="R36" s="77">
        <v>18</v>
      </c>
      <c r="S36" s="77">
        <v>19</v>
      </c>
      <c r="T36" s="77">
        <v>20</v>
      </c>
      <c r="U36" s="77">
        <v>21</v>
      </c>
    </row>
    <row r="37" spans="1:22" x14ac:dyDescent="0.25">
      <c r="A37" s="151" t="s">
        <v>100</v>
      </c>
      <c r="B37" s="152"/>
      <c r="C37" s="153"/>
      <c r="D37" s="86">
        <v>18</v>
      </c>
      <c r="E37" s="86">
        <v>18.399999999999999</v>
      </c>
      <c r="F37" s="86">
        <v>83.75</v>
      </c>
      <c r="G37" s="106">
        <v>569.6</v>
      </c>
      <c r="H37" s="86">
        <v>0.3</v>
      </c>
      <c r="I37" s="86">
        <v>18.309999999999999</v>
      </c>
      <c r="J37" s="86">
        <v>0.36</v>
      </c>
      <c r="K37" s="86">
        <v>20</v>
      </c>
      <c r="L37" s="86">
        <v>0.65</v>
      </c>
      <c r="M37" s="86">
        <v>326.20999999999998</v>
      </c>
      <c r="N37" s="86">
        <v>570.79999999999995</v>
      </c>
      <c r="O37" s="86">
        <v>39.880000000000003</v>
      </c>
      <c r="P37" s="87">
        <v>4.4000000000000004</v>
      </c>
      <c r="Q37" s="86">
        <v>19.52</v>
      </c>
      <c r="R37" s="86">
        <v>347.5</v>
      </c>
      <c r="S37" s="106">
        <v>2.87</v>
      </c>
      <c r="T37" s="86">
        <v>40.04</v>
      </c>
      <c r="U37" s="86">
        <v>5.79</v>
      </c>
    </row>
    <row r="38" spans="1:22" ht="60" x14ac:dyDescent="0.25">
      <c r="A38" s="105" t="s">
        <v>98</v>
      </c>
      <c r="B38" s="104" t="s">
        <v>137</v>
      </c>
      <c r="C38" s="103" t="s">
        <v>96</v>
      </c>
      <c r="D38" s="100">
        <v>6.81</v>
      </c>
      <c r="E38" s="100">
        <v>10.45</v>
      </c>
      <c r="F38" s="100">
        <v>29.51</v>
      </c>
      <c r="G38" s="101">
        <v>239.33</v>
      </c>
      <c r="H38" s="100">
        <v>0.18</v>
      </c>
      <c r="I38" s="100">
        <v>1.38</v>
      </c>
      <c r="J38" s="100">
        <v>0.2</v>
      </c>
      <c r="K38" s="100">
        <v>20</v>
      </c>
      <c r="L38" s="100">
        <v>0.55000000000000004</v>
      </c>
      <c r="M38" s="100">
        <v>0.81</v>
      </c>
      <c r="N38" s="100">
        <v>1.5</v>
      </c>
      <c r="O38" s="100">
        <v>35.200000000000003</v>
      </c>
      <c r="P38" s="102">
        <v>0.04</v>
      </c>
      <c r="Q38" s="100">
        <v>0.12</v>
      </c>
      <c r="R38" s="100">
        <v>149.37</v>
      </c>
      <c r="S38" s="101">
        <v>2.87</v>
      </c>
      <c r="T38" s="100">
        <v>40.04</v>
      </c>
      <c r="U38" s="100">
        <v>1.3</v>
      </c>
    </row>
    <row r="39" spans="1:22" ht="36" x14ac:dyDescent="0.25">
      <c r="A39" s="80" t="s">
        <v>95</v>
      </c>
      <c r="B39" s="78" t="s">
        <v>94</v>
      </c>
      <c r="C39" s="77">
        <v>200</v>
      </c>
      <c r="D39" s="75">
        <v>4.59</v>
      </c>
      <c r="E39" s="76">
        <v>4.3</v>
      </c>
      <c r="F39" s="75">
        <v>15.89</v>
      </c>
      <c r="G39" s="99">
        <v>120.62</v>
      </c>
      <c r="H39" s="75">
        <v>0.03</v>
      </c>
      <c r="I39" s="75">
        <v>0.65</v>
      </c>
      <c r="J39" s="75">
        <v>0.09</v>
      </c>
      <c r="K39" s="82"/>
      <c r="L39" s="82"/>
      <c r="M39" s="76">
        <v>0.6</v>
      </c>
      <c r="N39" s="76">
        <v>50.7</v>
      </c>
      <c r="O39" s="82"/>
      <c r="P39" s="82"/>
      <c r="Q39" s="82"/>
      <c r="R39" s="75">
        <v>64.430000000000007</v>
      </c>
      <c r="S39" s="82"/>
      <c r="T39" s="82"/>
      <c r="U39" s="76">
        <v>0.4</v>
      </c>
    </row>
    <row r="40" spans="1:22" ht="36" x14ac:dyDescent="0.25">
      <c r="A40" s="80" t="s">
        <v>136</v>
      </c>
      <c r="B40" s="78" t="s">
        <v>135</v>
      </c>
      <c r="C40" s="77">
        <v>10</v>
      </c>
      <c r="D40" s="76">
        <v>2.6</v>
      </c>
      <c r="E40" s="75">
        <v>2.65</v>
      </c>
      <c r="F40" s="75">
        <v>0.35</v>
      </c>
      <c r="G40" s="98">
        <v>35.65</v>
      </c>
      <c r="H40" s="73"/>
      <c r="I40" s="75">
        <v>0.28000000000000003</v>
      </c>
      <c r="J40" s="75">
        <v>0.03</v>
      </c>
      <c r="K40" s="73"/>
      <c r="L40" s="76">
        <v>0.1</v>
      </c>
      <c r="M40" s="77">
        <v>81</v>
      </c>
      <c r="N40" s="76">
        <v>8.8000000000000007</v>
      </c>
      <c r="O40" s="73"/>
      <c r="P40" s="79">
        <v>1.45</v>
      </c>
      <c r="Q40" s="73"/>
      <c r="R40" s="76">
        <v>100.5</v>
      </c>
      <c r="S40" s="73"/>
      <c r="T40" s="73"/>
      <c r="U40" s="75">
        <v>0.09</v>
      </c>
    </row>
    <row r="41" spans="1:22" ht="24" x14ac:dyDescent="0.25">
      <c r="A41" s="73"/>
      <c r="B41" s="78" t="s">
        <v>91</v>
      </c>
      <c r="C41" s="77">
        <v>40</v>
      </c>
      <c r="D41" s="77">
        <v>3</v>
      </c>
      <c r="E41" s="77">
        <v>1</v>
      </c>
      <c r="F41" s="77">
        <v>21</v>
      </c>
      <c r="G41" s="77">
        <v>105</v>
      </c>
      <c r="H41" s="75">
        <v>0.04</v>
      </c>
      <c r="I41" s="73"/>
      <c r="J41" s="75">
        <v>0.01</v>
      </c>
      <c r="K41" s="73"/>
      <c r="L41" s="73"/>
      <c r="M41" s="76">
        <v>199.6</v>
      </c>
      <c r="N41" s="76">
        <v>37.200000000000003</v>
      </c>
      <c r="O41" s="75">
        <v>1.28</v>
      </c>
      <c r="P41" s="97">
        <v>2.4</v>
      </c>
      <c r="Q41" s="76">
        <v>5.8</v>
      </c>
      <c r="R41" s="76">
        <v>7.6</v>
      </c>
      <c r="S41" s="73"/>
      <c r="T41" s="73"/>
      <c r="U41" s="75">
        <v>0.48</v>
      </c>
    </row>
    <row r="42" spans="1:22" x14ac:dyDescent="0.25">
      <c r="A42" s="73"/>
      <c r="B42" s="78" t="s">
        <v>90</v>
      </c>
      <c r="C42" s="77">
        <v>130</v>
      </c>
      <c r="D42" s="77">
        <v>1</v>
      </c>
      <c r="E42" s="73"/>
      <c r="F42" s="77">
        <v>17</v>
      </c>
      <c r="G42" s="77">
        <v>69</v>
      </c>
      <c r="H42" s="75">
        <v>0.05</v>
      </c>
      <c r="I42" s="77">
        <v>16</v>
      </c>
      <c r="J42" s="75">
        <v>0.03</v>
      </c>
      <c r="K42" s="73"/>
      <c r="L42" s="73"/>
      <c r="M42" s="76">
        <v>44.2</v>
      </c>
      <c r="N42" s="76">
        <v>472.6</v>
      </c>
      <c r="O42" s="76">
        <v>3.4</v>
      </c>
      <c r="P42" s="79">
        <v>0.51</v>
      </c>
      <c r="Q42" s="76">
        <v>13.6</v>
      </c>
      <c r="R42" s="76">
        <v>25.6</v>
      </c>
      <c r="S42" s="73"/>
      <c r="T42" s="73"/>
      <c r="U42" s="75">
        <v>3.52</v>
      </c>
    </row>
    <row r="43" spans="1:22" x14ac:dyDescent="0.25">
      <c r="A43" s="154" t="s">
        <v>75</v>
      </c>
      <c r="B43" s="155"/>
      <c r="C43" s="74">
        <v>585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</row>
    <row r="44" spans="1:22" x14ac:dyDescent="0.25">
      <c r="A44" s="156" t="s">
        <v>134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96"/>
    </row>
    <row r="45" spans="1:22" x14ac:dyDescent="0.25">
      <c r="A45" s="157" t="s">
        <v>133</v>
      </c>
      <c r="B45" s="157" t="s">
        <v>132</v>
      </c>
      <c r="C45" s="159" t="s">
        <v>116</v>
      </c>
      <c r="D45" s="161" t="s">
        <v>115</v>
      </c>
      <c r="E45" s="162"/>
      <c r="F45" s="163"/>
      <c r="G45" s="157" t="s">
        <v>114</v>
      </c>
      <c r="H45" s="164" t="s">
        <v>131</v>
      </c>
      <c r="I45" s="165"/>
      <c r="J45" s="165"/>
      <c r="K45" s="166"/>
      <c r="L45" s="146" t="s">
        <v>130</v>
      </c>
      <c r="M45" s="147"/>
      <c r="N45" s="147"/>
      <c r="O45" s="148"/>
    </row>
    <row r="46" spans="1:22" x14ac:dyDescent="0.25">
      <c r="A46" s="158"/>
      <c r="B46" s="158"/>
      <c r="C46" s="160"/>
      <c r="D46" s="95" t="s">
        <v>110</v>
      </c>
      <c r="E46" s="94" t="s">
        <v>109</v>
      </c>
      <c r="F46" s="94" t="s">
        <v>108</v>
      </c>
      <c r="G46" s="158"/>
      <c r="H46" s="94" t="s">
        <v>129</v>
      </c>
      <c r="I46" s="94" t="s">
        <v>128</v>
      </c>
      <c r="J46" s="94" t="s">
        <v>127</v>
      </c>
      <c r="K46" s="94" t="s">
        <v>126</v>
      </c>
      <c r="L46" s="94" t="s">
        <v>125</v>
      </c>
      <c r="M46" s="94" t="s">
        <v>124</v>
      </c>
      <c r="N46" s="94" t="s">
        <v>123</v>
      </c>
      <c r="O46" s="94" t="s">
        <v>122</v>
      </c>
    </row>
    <row r="47" spans="1:22" x14ac:dyDescent="0.25">
      <c r="A47" s="77">
        <v>1</v>
      </c>
      <c r="B47" s="77">
        <v>2</v>
      </c>
      <c r="C47" s="77">
        <v>3</v>
      </c>
      <c r="D47" s="77">
        <v>4</v>
      </c>
      <c r="E47" s="77">
        <v>5</v>
      </c>
      <c r="F47" s="77">
        <v>6</v>
      </c>
      <c r="G47" s="77">
        <v>7</v>
      </c>
      <c r="H47" s="77">
        <v>8</v>
      </c>
      <c r="I47" s="77">
        <v>9</v>
      </c>
      <c r="J47" s="77">
        <v>10</v>
      </c>
      <c r="K47" s="77">
        <v>11</v>
      </c>
      <c r="L47" s="77">
        <v>12</v>
      </c>
      <c r="M47" s="77">
        <v>13</v>
      </c>
      <c r="N47" s="77">
        <v>14</v>
      </c>
      <c r="O47" s="77">
        <v>15</v>
      </c>
    </row>
    <row r="48" spans="1:22" x14ac:dyDescent="0.25">
      <c r="A48" s="151" t="s">
        <v>100</v>
      </c>
      <c r="B48" s="152"/>
      <c r="C48" s="153"/>
      <c r="D48" s="87">
        <v>8.33</v>
      </c>
      <c r="E48" s="86">
        <v>10.61</v>
      </c>
      <c r="F48" s="86">
        <v>50.36</v>
      </c>
      <c r="G48" s="86">
        <v>330.25</v>
      </c>
      <c r="H48" s="86">
        <v>0.2</v>
      </c>
      <c r="I48" s="86">
        <v>1.38</v>
      </c>
      <c r="J48" s="86">
        <v>0</v>
      </c>
      <c r="K48" s="86">
        <v>0</v>
      </c>
      <c r="L48" s="86">
        <v>153.37</v>
      </c>
      <c r="M48" s="86">
        <v>2.87</v>
      </c>
      <c r="N48" s="86">
        <v>40.04</v>
      </c>
      <c r="O48" s="86">
        <v>1.56</v>
      </c>
    </row>
    <row r="49" spans="1:15" ht="60" x14ac:dyDescent="0.25">
      <c r="A49" s="80" t="s">
        <v>98</v>
      </c>
      <c r="B49" s="78" t="s">
        <v>97</v>
      </c>
      <c r="C49" s="93" t="s">
        <v>96</v>
      </c>
      <c r="D49" s="79">
        <v>6.81</v>
      </c>
      <c r="E49" s="75">
        <v>10.45</v>
      </c>
      <c r="F49" s="75">
        <v>29.51</v>
      </c>
      <c r="G49" s="75">
        <v>239.33</v>
      </c>
      <c r="H49" s="75">
        <v>0.18</v>
      </c>
      <c r="I49" s="75">
        <v>1.38</v>
      </c>
      <c r="J49" s="82"/>
      <c r="K49" s="82"/>
      <c r="L49" s="75">
        <v>149.37</v>
      </c>
      <c r="M49" s="75">
        <v>2.87</v>
      </c>
      <c r="N49" s="75">
        <v>40.04</v>
      </c>
      <c r="O49" s="75">
        <v>1.3</v>
      </c>
    </row>
    <row r="50" spans="1:15" ht="24" x14ac:dyDescent="0.25">
      <c r="A50" s="80" t="s">
        <v>121</v>
      </c>
      <c r="B50" s="78" t="s">
        <v>120</v>
      </c>
      <c r="C50" s="92">
        <v>200</v>
      </c>
      <c r="D50" s="73"/>
      <c r="E50" s="73"/>
      <c r="F50" s="75">
        <v>11.01</v>
      </c>
      <c r="G50" s="75">
        <v>44.04</v>
      </c>
      <c r="H50" s="73"/>
      <c r="I50" s="73"/>
      <c r="J50" s="73"/>
      <c r="K50" s="73"/>
      <c r="L50" s="73"/>
      <c r="M50" s="73"/>
      <c r="N50" s="73"/>
      <c r="O50" s="75">
        <v>0.04</v>
      </c>
    </row>
    <row r="51" spans="1:15" ht="36" x14ac:dyDescent="0.25">
      <c r="A51" s="73"/>
      <c r="B51" s="78" t="s">
        <v>76</v>
      </c>
      <c r="C51" s="91">
        <v>20</v>
      </c>
      <c r="D51" s="79">
        <v>1.52</v>
      </c>
      <c r="E51" s="75">
        <v>0.16</v>
      </c>
      <c r="F51" s="75">
        <v>9.84</v>
      </c>
      <c r="G51" s="75">
        <v>46.88</v>
      </c>
      <c r="H51" s="75">
        <v>0.02</v>
      </c>
      <c r="I51" s="73"/>
      <c r="J51" s="73"/>
      <c r="K51" s="73"/>
      <c r="L51" s="75">
        <v>4</v>
      </c>
      <c r="M51" s="73"/>
      <c r="N51" s="73"/>
      <c r="O51" s="75">
        <v>0.22</v>
      </c>
    </row>
    <row r="52" spans="1:15" x14ac:dyDescent="0.25">
      <c r="A52" s="156" t="s">
        <v>119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90"/>
    </row>
    <row r="53" spans="1:15" ht="60" x14ac:dyDescent="0.25">
      <c r="A53" s="167" t="s">
        <v>118</v>
      </c>
      <c r="B53" s="169" t="s">
        <v>117</v>
      </c>
      <c r="C53" s="157" t="s">
        <v>116</v>
      </c>
      <c r="D53" s="171" t="s">
        <v>115</v>
      </c>
      <c r="E53" s="172"/>
      <c r="F53" s="173"/>
      <c r="G53" s="157" t="s">
        <v>114</v>
      </c>
      <c r="H53" s="174" t="s">
        <v>113</v>
      </c>
      <c r="I53" s="175"/>
      <c r="J53" s="88" t="s">
        <v>112</v>
      </c>
      <c r="K53" s="171" t="s">
        <v>111</v>
      </c>
      <c r="L53" s="172"/>
      <c r="M53" s="172"/>
      <c r="N53" s="173"/>
    </row>
    <row r="54" spans="1:15" ht="24" x14ac:dyDescent="0.25">
      <c r="A54" s="168"/>
      <c r="B54" s="170"/>
      <c r="C54" s="158"/>
      <c r="D54" s="89" t="s">
        <v>110</v>
      </c>
      <c r="E54" s="89" t="s">
        <v>109</v>
      </c>
      <c r="F54" s="89" t="s">
        <v>108</v>
      </c>
      <c r="G54" s="158"/>
      <c r="H54" s="89" t="s">
        <v>107</v>
      </c>
      <c r="I54" s="89" t="s">
        <v>106</v>
      </c>
      <c r="J54" s="89" t="s">
        <v>105</v>
      </c>
      <c r="K54" s="89" t="s">
        <v>104</v>
      </c>
      <c r="L54" s="89" t="s">
        <v>103</v>
      </c>
      <c r="M54" s="89" t="s">
        <v>102</v>
      </c>
      <c r="N54" s="88" t="s">
        <v>101</v>
      </c>
    </row>
    <row r="55" spans="1:15" x14ac:dyDescent="0.25">
      <c r="A55" s="77">
        <v>1</v>
      </c>
      <c r="B55" s="77">
        <v>2</v>
      </c>
      <c r="C55" s="77">
        <v>3</v>
      </c>
      <c r="D55" s="77">
        <v>4</v>
      </c>
      <c r="E55" s="77">
        <v>5</v>
      </c>
      <c r="F55" s="77">
        <v>6</v>
      </c>
      <c r="G55" s="77">
        <v>7</v>
      </c>
      <c r="H55" s="77">
        <v>8</v>
      </c>
      <c r="I55" s="77">
        <v>9</v>
      </c>
      <c r="J55" s="77">
        <v>11</v>
      </c>
      <c r="K55" s="77">
        <v>18</v>
      </c>
      <c r="L55" s="77">
        <v>19</v>
      </c>
      <c r="M55" s="77">
        <v>20</v>
      </c>
      <c r="N55" s="77">
        <v>21</v>
      </c>
    </row>
    <row r="56" spans="1:15" x14ac:dyDescent="0.25">
      <c r="A56" s="151" t="s">
        <v>100</v>
      </c>
      <c r="B56" s="152"/>
      <c r="C56" s="153"/>
      <c r="D56" s="87">
        <v>44.43</v>
      </c>
      <c r="E56" s="86">
        <v>51.5</v>
      </c>
      <c r="F56" s="86">
        <v>208.9</v>
      </c>
      <c r="G56" s="86">
        <v>1495.1</v>
      </c>
      <c r="H56" s="86">
        <v>0.65</v>
      </c>
      <c r="I56" s="86">
        <v>41.51</v>
      </c>
      <c r="J56" s="86">
        <v>45.2</v>
      </c>
      <c r="K56" s="86">
        <v>387.84</v>
      </c>
      <c r="L56" s="86">
        <v>196.59</v>
      </c>
      <c r="M56" s="86">
        <v>96.3</v>
      </c>
      <c r="N56" s="86">
        <v>10.58</v>
      </c>
    </row>
    <row r="57" spans="1:15" x14ac:dyDescent="0.25">
      <c r="A57" s="73"/>
      <c r="B57" s="85" t="s">
        <v>99</v>
      </c>
      <c r="C57" s="73"/>
      <c r="D57" s="84">
        <v>12.93</v>
      </c>
      <c r="E57" s="83">
        <v>19.3</v>
      </c>
      <c r="F57" s="83">
        <v>83.57</v>
      </c>
      <c r="G57" s="83">
        <v>556.69000000000005</v>
      </c>
      <c r="H57" s="83">
        <v>0.3</v>
      </c>
      <c r="I57" s="83">
        <v>18.03</v>
      </c>
      <c r="J57" s="83">
        <v>20</v>
      </c>
      <c r="K57" s="83">
        <v>249.9</v>
      </c>
      <c r="L57" s="83">
        <v>6.37</v>
      </c>
      <c r="M57" s="83">
        <v>40.14</v>
      </c>
      <c r="N57" s="83">
        <v>5.73</v>
      </c>
    </row>
    <row r="58" spans="1:15" ht="60" x14ac:dyDescent="0.25">
      <c r="A58" s="80" t="s">
        <v>98</v>
      </c>
      <c r="B58" s="78" t="s">
        <v>97</v>
      </c>
      <c r="C58" s="81" t="s">
        <v>96</v>
      </c>
      <c r="D58" s="79">
        <v>6.81</v>
      </c>
      <c r="E58" s="75">
        <v>10.45</v>
      </c>
      <c r="F58" s="75">
        <v>29.51</v>
      </c>
      <c r="G58" s="75">
        <v>239.33</v>
      </c>
      <c r="H58" s="75">
        <v>0.18</v>
      </c>
      <c r="I58" s="75">
        <v>1.38</v>
      </c>
      <c r="J58" s="75">
        <v>20</v>
      </c>
      <c r="K58" s="75">
        <v>149.37</v>
      </c>
      <c r="L58" s="75">
        <v>2.87</v>
      </c>
      <c r="M58" s="75">
        <v>40.04</v>
      </c>
      <c r="N58" s="75">
        <v>1.3</v>
      </c>
    </row>
    <row r="59" spans="1:15" ht="36" x14ac:dyDescent="0.25">
      <c r="A59" s="80" t="s">
        <v>95</v>
      </c>
      <c r="B59" s="78" t="s">
        <v>94</v>
      </c>
      <c r="C59" s="77">
        <v>200</v>
      </c>
      <c r="D59" s="79">
        <v>1.99</v>
      </c>
      <c r="E59" s="76">
        <v>1.7</v>
      </c>
      <c r="F59" s="75">
        <v>15.89</v>
      </c>
      <c r="G59" s="75">
        <v>86.81</v>
      </c>
      <c r="H59" s="75">
        <v>0.03</v>
      </c>
      <c r="I59" s="75">
        <v>0.65</v>
      </c>
      <c r="J59" s="73"/>
      <c r="K59" s="75">
        <v>64.430000000000007</v>
      </c>
      <c r="L59" s="73"/>
      <c r="M59" s="73"/>
      <c r="N59" s="76">
        <v>0.4</v>
      </c>
    </row>
    <row r="60" spans="1:15" ht="36" x14ac:dyDescent="0.25">
      <c r="A60" s="80" t="s">
        <v>93</v>
      </c>
      <c r="B60" s="78" t="s">
        <v>92</v>
      </c>
      <c r="C60" s="77">
        <v>10</v>
      </c>
      <c r="D60" s="79">
        <v>0.13</v>
      </c>
      <c r="E60" s="75">
        <v>6.15</v>
      </c>
      <c r="F60" s="75">
        <v>0.17</v>
      </c>
      <c r="G60" s="75">
        <v>56.55</v>
      </c>
      <c r="H60" s="73"/>
      <c r="I60" s="73"/>
      <c r="J60" s="73"/>
      <c r="K60" s="76">
        <v>2.9</v>
      </c>
      <c r="L60" s="76">
        <v>3.5</v>
      </c>
      <c r="M60" s="76">
        <v>0.1</v>
      </c>
      <c r="N60" s="75">
        <v>0.03</v>
      </c>
    </row>
    <row r="61" spans="1:15" ht="24" x14ac:dyDescent="0.25">
      <c r="A61" s="73"/>
      <c r="B61" s="78" t="s">
        <v>91</v>
      </c>
      <c r="C61" s="77">
        <v>40</v>
      </c>
      <c r="D61" s="77">
        <v>3</v>
      </c>
      <c r="E61" s="77">
        <v>1</v>
      </c>
      <c r="F61" s="77">
        <v>21</v>
      </c>
      <c r="G61" s="77">
        <v>105</v>
      </c>
      <c r="H61" s="75">
        <v>0.04</v>
      </c>
      <c r="I61" s="73"/>
      <c r="J61" s="73"/>
      <c r="K61" s="76">
        <v>7.6</v>
      </c>
      <c r="L61" s="73"/>
      <c r="M61" s="73"/>
      <c r="N61" s="75">
        <v>0.48</v>
      </c>
    </row>
    <row r="62" spans="1:15" x14ac:dyDescent="0.25">
      <c r="A62" s="73"/>
      <c r="B62" s="78" t="s">
        <v>90</v>
      </c>
      <c r="C62" s="77">
        <v>130</v>
      </c>
      <c r="D62" s="77">
        <v>1</v>
      </c>
      <c r="E62" s="73"/>
      <c r="F62" s="77">
        <v>17</v>
      </c>
      <c r="G62" s="77">
        <v>69</v>
      </c>
      <c r="H62" s="75">
        <v>0.05</v>
      </c>
      <c r="I62" s="77">
        <v>16</v>
      </c>
      <c r="J62" s="73"/>
      <c r="K62" s="76">
        <v>25.6</v>
      </c>
      <c r="L62" s="73"/>
      <c r="M62" s="73"/>
      <c r="N62" s="75">
        <v>3.52</v>
      </c>
    </row>
    <row r="63" spans="1:15" x14ac:dyDescent="0.25">
      <c r="A63" s="154" t="s">
        <v>75</v>
      </c>
      <c r="B63" s="155"/>
      <c r="C63" s="74">
        <v>585</v>
      </c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5" x14ac:dyDescent="0.25">
      <c r="A64" s="73"/>
      <c r="B64" s="85" t="s">
        <v>89</v>
      </c>
      <c r="C64" s="73"/>
      <c r="D64" s="84">
        <v>31.5</v>
      </c>
      <c r="E64" s="83">
        <v>32.200000000000003</v>
      </c>
      <c r="F64" s="83">
        <v>125.33</v>
      </c>
      <c r="G64" s="83">
        <v>938.41</v>
      </c>
      <c r="H64" s="83">
        <v>0.35</v>
      </c>
      <c r="I64" s="83">
        <v>23.48</v>
      </c>
      <c r="J64" s="83">
        <v>25.2</v>
      </c>
      <c r="K64" s="83">
        <v>137.94</v>
      </c>
      <c r="L64" s="83">
        <v>190.22</v>
      </c>
      <c r="M64" s="83">
        <v>56.16</v>
      </c>
      <c r="N64" s="83">
        <v>4.8499999999999996</v>
      </c>
    </row>
    <row r="65" spans="1:14" ht="24" x14ac:dyDescent="0.25">
      <c r="A65" s="80" t="s">
        <v>88</v>
      </c>
      <c r="B65" s="78" t="s">
        <v>87</v>
      </c>
      <c r="C65" s="77">
        <v>100</v>
      </c>
      <c r="D65" s="79">
        <v>1.33</v>
      </c>
      <c r="E65" s="75">
        <v>10.07</v>
      </c>
      <c r="F65" s="76">
        <v>10.8</v>
      </c>
      <c r="G65" s="75">
        <v>139.08000000000001</v>
      </c>
      <c r="H65" s="75">
        <v>0.01</v>
      </c>
      <c r="I65" s="75">
        <v>3.99</v>
      </c>
      <c r="J65" s="73"/>
      <c r="K65" s="75">
        <v>21.28</v>
      </c>
      <c r="L65" s="75">
        <v>24.38</v>
      </c>
      <c r="M65" s="75">
        <v>12.42</v>
      </c>
      <c r="N65" s="75">
        <v>0.79</v>
      </c>
    </row>
    <row r="66" spans="1:14" ht="72" x14ac:dyDescent="0.25">
      <c r="A66" s="80" t="s">
        <v>86</v>
      </c>
      <c r="B66" s="78" t="s">
        <v>85</v>
      </c>
      <c r="C66" s="81" t="s">
        <v>84</v>
      </c>
      <c r="D66" s="79">
        <v>12.65</v>
      </c>
      <c r="E66" s="75">
        <v>1</v>
      </c>
      <c r="F66" s="75">
        <v>32</v>
      </c>
      <c r="G66" s="75">
        <v>187.6</v>
      </c>
      <c r="H66" s="75">
        <v>0.11</v>
      </c>
      <c r="I66" s="75">
        <v>16.79</v>
      </c>
      <c r="J66" s="82"/>
      <c r="K66" s="75">
        <v>25.9</v>
      </c>
      <c r="L66" s="75">
        <v>68.13</v>
      </c>
      <c r="M66" s="75">
        <v>23.75</v>
      </c>
      <c r="N66" s="75">
        <v>0.99</v>
      </c>
    </row>
    <row r="67" spans="1:14" ht="24" x14ac:dyDescent="0.25">
      <c r="A67" s="80" t="s">
        <v>83</v>
      </c>
      <c r="B67" s="78" t="s">
        <v>82</v>
      </c>
      <c r="C67" s="81" t="s">
        <v>81</v>
      </c>
      <c r="D67" s="79">
        <v>5.78</v>
      </c>
      <c r="E67" s="75">
        <v>16.350000000000001</v>
      </c>
      <c r="F67" s="75">
        <v>10.65</v>
      </c>
      <c r="G67" s="75">
        <v>212.83</v>
      </c>
      <c r="H67" s="75">
        <v>0.05</v>
      </c>
      <c r="I67" s="75">
        <v>1.22</v>
      </c>
      <c r="J67" s="73"/>
      <c r="K67" s="76">
        <v>9.8000000000000007</v>
      </c>
      <c r="L67" s="75">
        <v>16.87</v>
      </c>
      <c r="M67" s="75">
        <v>4.54</v>
      </c>
      <c r="N67" s="75">
        <v>1.39</v>
      </c>
    </row>
    <row r="68" spans="1:14" ht="36" x14ac:dyDescent="0.25">
      <c r="A68" s="80" t="s">
        <v>80</v>
      </c>
      <c r="B68" s="78" t="s">
        <v>79</v>
      </c>
      <c r="C68" s="77">
        <v>180</v>
      </c>
      <c r="D68" s="79">
        <v>6.82</v>
      </c>
      <c r="E68" s="75">
        <v>4.67</v>
      </c>
      <c r="F68" s="75">
        <v>27.88</v>
      </c>
      <c r="G68" s="76">
        <v>180.8</v>
      </c>
      <c r="H68" s="76">
        <v>0.1</v>
      </c>
      <c r="I68" s="73"/>
      <c r="J68" s="76">
        <v>25.2</v>
      </c>
      <c r="K68" s="75">
        <v>13.46</v>
      </c>
      <c r="L68" s="75">
        <v>54.84</v>
      </c>
      <c r="M68" s="75">
        <v>9.85</v>
      </c>
      <c r="N68" s="75">
        <v>0.03</v>
      </c>
    </row>
    <row r="69" spans="1:14" ht="36" x14ac:dyDescent="0.25">
      <c r="A69" s="80" t="s">
        <v>78</v>
      </c>
      <c r="B69" s="78" t="s">
        <v>77</v>
      </c>
      <c r="C69" s="77">
        <v>200</v>
      </c>
      <c r="D69" s="79">
        <v>1.92</v>
      </c>
      <c r="E69" s="75">
        <v>0.11</v>
      </c>
      <c r="F69" s="77">
        <v>24</v>
      </c>
      <c r="G69" s="76">
        <v>124.1</v>
      </c>
      <c r="H69" s="75">
        <v>0.04</v>
      </c>
      <c r="I69" s="75">
        <v>1.48</v>
      </c>
      <c r="J69" s="73"/>
      <c r="K69" s="76">
        <v>59.5</v>
      </c>
      <c r="L69" s="73"/>
      <c r="M69" s="73"/>
      <c r="N69" s="75">
        <v>1.21</v>
      </c>
    </row>
    <row r="70" spans="1:14" ht="36" x14ac:dyDescent="0.25">
      <c r="A70" s="73"/>
      <c r="B70" s="78" t="s">
        <v>76</v>
      </c>
      <c r="C70" s="77">
        <v>40</v>
      </c>
      <c r="D70" s="77">
        <v>3</v>
      </c>
      <c r="E70" s="73"/>
      <c r="F70" s="77">
        <v>20</v>
      </c>
      <c r="G70" s="77">
        <v>94</v>
      </c>
      <c r="H70" s="75">
        <v>0.04</v>
      </c>
      <c r="I70" s="73"/>
      <c r="J70" s="73"/>
      <c r="K70" s="77">
        <v>8</v>
      </c>
      <c r="L70" s="77">
        <v>26</v>
      </c>
      <c r="M70" s="76">
        <v>5.6</v>
      </c>
      <c r="N70" s="75">
        <v>0.44</v>
      </c>
    </row>
    <row r="71" spans="1:14" x14ac:dyDescent="0.25">
      <c r="A71" s="154" t="s">
        <v>75</v>
      </c>
      <c r="B71" s="155"/>
      <c r="C71" s="74">
        <v>895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x14ac:dyDescent="0.25">
      <c r="A72" s="149" t="s">
        <v>74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  <row r="73" spans="1:14" x14ac:dyDescent="0.2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</row>
    <row r="74" spans="1:14" ht="36" x14ac:dyDescent="0.25">
      <c r="A74" s="62" t="s">
        <v>47</v>
      </c>
      <c r="B74" s="62" t="s">
        <v>46</v>
      </c>
      <c r="C74" s="72" t="s">
        <v>45</v>
      </c>
      <c r="D74" s="123" t="s">
        <v>44</v>
      </c>
      <c r="E74" s="124"/>
      <c r="F74" s="125"/>
      <c r="G74" s="126" t="s">
        <v>43</v>
      </c>
      <c r="H74" s="128" t="s">
        <v>42</v>
      </c>
      <c r="I74" s="129"/>
      <c r="J74" s="71" t="s">
        <v>41</v>
      </c>
      <c r="K74" s="130" t="s">
        <v>73</v>
      </c>
      <c r="L74" s="131"/>
      <c r="M74" s="131"/>
      <c r="N74" s="132"/>
    </row>
    <row r="75" spans="1:14" ht="24" x14ac:dyDescent="0.25">
      <c r="A75" s="69" t="s">
        <v>40</v>
      </c>
      <c r="B75" s="70" t="s">
        <v>39</v>
      </c>
      <c r="C75" s="69" t="s">
        <v>38</v>
      </c>
      <c r="D75" s="36" t="s">
        <v>37</v>
      </c>
      <c r="E75" s="36" t="s">
        <v>36</v>
      </c>
      <c r="F75" s="36" t="s">
        <v>35</v>
      </c>
      <c r="G75" s="127"/>
      <c r="H75" s="36" t="s">
        <v>34</v>
      </c>
      <c r="I75" s="36" t="s">
        <v>33</v>
      </c>
      <c r="J75" s="68" t="s">
        <v>32</v>
      </c>
      <c r="K75" s="36" t="s">
        <v>31</v>
      </c>
      <c r="L75" s="36" t="s">
        <v>30</v>
      </c>
      <c r="M75" s="36" t="s">
        <v>29</v>
      </c>
      <c r="N75" s="36" t="s">
        <v>28</v>
      </c>
    </row>
    <row r="76" spans="1:14" x14ac:dyDescent="0.25">
      <c r="A76" s="67" t="s">
        <v>27</v>
      </c>
      <c r="B76" s="37" t="s">
        <v>26</v>
      </c>
      <c r="C76" s="37" t="s">
        <v>25</v>
      </c>
      <c r="D76" s="37" t="s">
        <v>24</v>
      </c>
      <c r="E76" s="37" t="s">
        <v>23</v>
      </c>
      <c r="F76" s="37" t="s">
        <v>22</v>
      </c>
      <c r="G76" s="37" t="s">
        <v>21</v>
      </c>
      <c r="H76" s="37" t="s">
        <v>20</v>
      </c>
      <c r="I76" s="37" t="s">
        <v>19</v>
      </c>
      <c r="J76" s="37">
        <v>11</v>
      </c>
      <c r="K76" s="37">
        <v>18</v>
      </c>
      <c r="L76" s="37">
        <v>19</v>
      </c>
      <c r="M76" s="37">
        <v>20</v>
      </c>
      <c r="N76" s="37">
        <v>21</v>
      </c>
    </row>
    <row r="77" spans="1:14" x14ac:dyDescent="0.25">
      <c r="A77" s="66" t="s">
        <v>18</v>
      </c>
      <c r="B77" s="133" t="s">
        <v>17</v>
      </c>
      <c r="C77" s="134"/>
      <c r="D77" s="63">
        <f t="shared" ref="D77:N77" si="0">D78+D85</f>
        <v>50.22</v>
      </c>
      <c r="E77" s="63">
        <f t="shared" si="0"/>
        <v>70.650000000000006</v>
      </c>
      <c r="F77" s="63">
        <f t="shared" si="0"/>
        <v>249.42000000000002</v>
      </c>
      <c r="G77" s="63">
        <f t="shared" si="0"/>
        <v>1855.71</v>
      </c>
      <c r="H77" s="63">
        <f t="shared" si="0"/>
        <v>0.83199999999999996</v>
      </c>
      <c r="I77" s="63">
        <f t="shared" si="0"/>
        <v>26.01</v>
      </c>
      <c r="J77" s="63">
        <f t="shared" si="0"/>
        <v>139.19999999999999</v>
      </c>
      <c r="K77" s="63">
        <f t="shared" si="0"/>
        <v>392.24</v>
      </c>
      <c r="L77" s="63">
        <f t="shared" si="0"/>
        <v>254.59</v>
      </c>
      <c r="M77" s="63">
        <f t="shared" si="0"/>
        <v>109.30000000000001</v>
      </c>
      <c r="N77" s="63">
        <f t="shared" si="0"/>
        <v>8.16</v>
      </c>
    </row>
    <row r="78" spans="1:14" x14ac:dyDescent="0.25">
      <c r="A78" s="66"/>
      <c r="B78" s="65" t="s">
        <v>72</v>
      </c>
      <c r="C78" s="64"/>
      <c r="D78" s="63">
        <f t="shared" ref="D78:N78" si="1">D79+D80+D81+D82+D83</f>
        <v>18.72</v>
      </c>
      <c r="E78" s="63">
        <f t="shared" si="1"/>
        <v>38.449999999999996</v>
      </c>
      <c r="F78" s="63">
        <f t="shared" si="1"/>
        <v>124.09</v>
      </c>
      <c r="G78" s="63">
        <f t="shared" si="1"/>
        <v>917.3</v>
      </c>
      <c r="H78" s="63">
        <f t="shared" si="1"/>
        <v>0.48199999999999998</v>
      </c>
      <c r="I78" s="63">
        <f t="shared" si="1"/>
        <v>2.5299999999999998</v>
      </c>
      <c r="J78" s="63">
        <f t="shared" si="1"/>
        <v>114</v>
      </c>
      <c r="K78" s="63">
        <f t="shared" si="1"/>
        <v>254.3</v>
      </c>
      <c r="L78" s="63">
        <f t="shared" si="1"/>
        <v>64.37</v>
      </c>
      <c r="M78" s="63">
        <f t="shared" si="1"/>
        <v>53.14</v>
      </c>
      <c r="N78" s="63">
        <f t="shared" si="1"/>
        <v>3.31</v>
      </c>
    </row>
    <row r="79" spans="1:14" ht="60.75" x14ac:dyDescent="0.25">
      <c r="A79" s="51" t="s">
        <v>16</v>
      </c>
      <c r="B79" s="50" t="s">
        <v>15</v>
      </c>
      <c r="C79" s="37" t="s">
        <v>14</v>
      </c>
      <c r="D79" s="48">
        <v>6.81</v>
      </c>
      <c r="E79" s="48">
        <v>10.45</v>
      </c>
      <c r="F79" s="48">
        <v>29.51</v>
      </c>
      <c r="G79" s="48">
        <v>239.33</v>
      </c>
      <c r="H79" s="48" t="s">
        <v>13</v>
      </c>
      <c r="I79" s="48" t="s">
        <v>12</v>
      </c>
      <c r="J79" s="48" t="s">
        <v>11</v>
      </c>
      <c r="K79" s="48" t="s">
        <v>10</v>
      </c>
      <c r="L79" s="48" t="s">
        <v>9</v>
      </c>
      <c r="M79" s="48" t="s">
        <v>8</v>
      </c>
      <c r="N79" s="48" t="s">
        <v>7</v>
      </c>
    </row>
    <row r="80" spans="1:14" ht="36.75" x14ac:dyDescent="0.25">
      <c r="A80" s="51" t="s">
        <v>6</v>
      </c>
      <c r="B80" s="50" t="s">
        <v>5</v>
      </c>
      <c r="C80" s="37">
        <v>200</v>
      </c>
      <c r="D80" s="37">
        <v>1.99</v>
      </c>
      <c r="E80" s="37">
        <v>1.7</v>
      </c>
      <c r="F80" s="37">
        <v>15.89</v>
      </c>
      <c r="G80" s="37">
        <v>86.81</v>
      </c>
      <c r="H80" s="37">
        <v>0.03</v>
      </c>
      <c r="I80" s="37">
        <v>0.65</v>
      </c>
      <c r="J80" s="36"/>
      <c r="K80" s="37">
        <v>64.430000000000007</v>
      </c>
      <c r="L80" s="36"/>
      <c r="M80" s="36"/>
      <c r="N80" s="37">
        <v>0.4</v>
      </c>
    </row>
    <row r="81" spans="1:14" ht="36" x14ac:dyDescent="0.25">
      <c r="A81" s="44" t="s">
        <v>71</v>
      </c>
      <c r="B81" s="53" t="s">
        <v>70</v>
      </c>
      <c r="C81" s="42">
        <v>10</v>
      </c>
      <c r="D81" s="42">
        <v>0.13</v>
      </c>
      <c r="E81" s="42">
        <v>6.15</v>
      </c>
      <c r="F81" s="52">
        <v>0.17</v>
      </c>
      <c r="G81" s="42">
        <v>56.55</v>
      </c>
      <c r="H81" s="36"/>
      <c r="I81" s="42"/>
      <c r="J81" s="36"/>
      <c r="K81" s="42">
        <v>2.9</v>
      </c>
      <c r="L81" s="42">
        <v>3.5</v>
      </c>
      <c r="M81" s="42">
        <v>0.1</v>
      </c>
      <c r="N81" s="62">
        <v>0.03</v>
      </c>
    </row>
    <row r="82" spans="1:14" ht="24" x14ac:dyDescent="0.25">
      <c r="A82" s="61"/>
      <c r="B82" s="53" t="s">
        <v>2</v>
      </c>
      <c r="C82" s="60" t="s">
        <v>1</v>
      </c>
      <c r="D82" s="42">
        <v>3</v>
      </c>
      <c r="E82" s="37">
        <v>1</v>
      </c>
      <c r="F82" s="42">
        <v>21</v>
      </c>
      <c r="G82" s="42">
        <v>105</v>
      </c>
      <c r="H82" s="37">
        <v>0.04</v>
      </c>
      <c r="I82" s="36"/>
      <c r="J82" s="36"/>
      <c r="K82" s="42">
        <v>7.6</v>
      </c>
      <c r="L82" s="36"/>
      <c r="M82" s="36"/>
      <c r="N82" s="37">
        <v>0.48</v>
      </c>
    </row>
    <row r="83" spans="1:14" ht="24" x14ac:dyDescent="0.25">
      <c r="A83" s="41" t="s">
        <v>69</v>
      </c>
      <c r="B83" s="59" t="s">
        <v>68</v>
      </c>
      <c r="C83" s="34">
        <v>100</v>
      </c>
      <c r="D83" s="38">
        <v>6.79</v>
      </c>
      <c r="E83" s="35">
        <v>19.149999999999999</v>
      </c>
      <c r="F83" s="38">
        <v>57.52</v>
      </c>
      <c r="G83" s="38">
        <v>429.61</v>
      </c>
      <c r="H83" s="38">
        <v>0.23200000000000001</v>
      </c>
      <c r="I83" s="34">
        <v>0.5</v>
      </c>
      <c r="J83" s="35">
        <v>94</v>
      </c>
      <c r="K83" s="34">
        <v>30</v>
      </c>
      <c r="L83" s="35">
        <v>58</v>
      </c>
      <c r="M83" s="35">
        <v>13</v>
      </c>
      <c r="N83" s="34">
        <v>1.1000000000000001</v>
      </c>
    </row>
    <row r="84" spans="1:14" x14ac:dyDescent="0.25">
      <c r="A84" s="41"/>
      <c r="B84" s="40"/>
      <c r="C84" s="39">
        <v>555</v>
      </c>
      <c r="D84" s="38"/>
      <c r="E84" s="35"/>
      <c r="F84" s="38"/>
      <c r="G84" s="38"/>
      <c r="H84" s="38"/>
      <c r="I84" s="34"/>
      <c r="J84" s="35"/>
      <c r="K84" s="34"/>
      <c r="L84" s="35"/>
      <c r="M84" s="35"/>
      <c r="N84" s="34"/>
    </row>
    <row r="85" spans="1:14" x14ac:dyDescent="0.25">
      <c r="A85" s="58"/>
      <c r="B85" s="57" t="s">
        <v>67</v>
      </c>
      <c r="C85" s="56"/>
      <c r="D85" s="55">
        <f t="shared" ref="D85:N85" si="2">D86+D87+D88+D89+D90+D91</f>
        <v>31.5</v>
      </c>
      <c r="E85" s="55">
        <f t="shared" si="2"/>
        <v>32.200000000000003</v>
      </c>
      <c r="F85" s="55">
        <f t="shared" si="2"/>
        <v>125.33</v>
      </c>
      <c r="G85" s="55">
        <f t="shared" si="2"/>
        <v>938.41</v>
      </c>
      <c r="H85" s="55">
        <f t="shared" si="2"/>
        <v>0.35</v>
      </c>
      <c r="I85" s="55">
        <f t="shared" si="2"/>
        <v>23.48</v>
      </c>
      <c r="J85" s="55">
        <f t="shared" si="2"/>
        <v>25.2</v>
      </c>
      <c r="K85" s="55">
        <f t="shared" si="2"/>
        <v>137.94</v>
      </c>
      <c r="L85" s="55">
        <f t="shared" si="2"/>
        <v>190.22</v>
      </c>
      <c r="M85" s="55">
        <f t="shared" si="2"/>
        <v>56.160000000000004</v>
      </c>
      <c r="N85" s="55">
        <f t="shared" si="2"/>
        <v>4.8500000000000005</v>
      </c>
    </row>
    <row r="86" spans="1:14" ht="24" x14ac:dyDescent="0.25">
      <c r="A86" s="54" t="s">
        <v>66</v>
      </c>
      <c r="B86" s="53" t="s">
        <v>65</v>
      </c>
      <c r="C86" s="52">
        <v>100</v>
      </c>
      <c r="D86" s="42">
        <v>1.33</v>
      </c>
      <c r="E86" s="42">
        <v>10.07</v>
      </c>
      <c r="F86" s="42">
        <v>10.8</v>
      </c>
      <c r="G86" s="42">
        <v>139.08000000000001</v>
      </c>
      <c r="H86" s="48">
        <v>0.01</v>
      </c>
      <c r="I86" s="48">
        <v>3.99</v>
      </c>
      <c r="J86" s="48"/>
      <c r="K86" s="48">
        <v>21.28</v>
      </c>
      <c r="L86" s="48">
        <v>24.38</v>
      </c>
      <c r="M86" s="48">
        <v>12.42</v>
      </c>
      <c r="N86" s="48">
        <v>0.79</v>
      </c>
    </row>
    <row r="87" spans="1:14" ht="72.75" x14ac:dyDescent="0.25">
      <c r="A87" s="51" t="s">
        <v>64</v>
      </c>
      <c r="B87" s="50" t="s">
        <v>63</v>
      </c>
      <c r="C87" s="37" t="s">
        <v>62</v>
      </c>
      <c r="D87" s="48">
        <v>12.65</v>
      </c>
      <c r="E87" s="48">
        <v>1</v>
      </c>
      <c r="F87" s="48">
        <v>32</v>
      </c>
      <c r="G87" s="48">
        <v>187.6</v>
      </c>
      <c r="H87" s="48" t="s">
        <v>61</v>
      </c>
      <c r="I87" s="48" t="s">
        <v>60</v>
      </c>
      <c r="J87" s="49"/>
      <c r="K87" s="48" t="s">
        <v>59</v>
      </c>
      <c r="L87" s="48" t="s">
        <v>58</v>
      </c>
      <c r="M87" s="48" t="s">
        <v>57</v>
      </c>
      <c r="N87" s="48">
        <v>0.99</v>
      </c>
    </row>
    <row r="88" spans="1:14" x14ac:dyDescent="0.25">
      <c r="A88" s="46" t="s">
        <v>56</v>
      </c>
      <c r="B88" s="47" t="s">
        <v>55</v>
      </c>
      <c r="C88" s="37" t="s">
        <v>54</v>
      </c>
      <c r="D88" s="37">
        <v>5.78</v>
      </c>
      <c r="E88" s="37">
        <v>16.350000000000001</v>
      </c>
      <c r="F88" s="37">
        <v>10.65</v>
      </c>
      <c r="G88" s="37">
        <v>212.83</v>
      </c>
      <c r="H88" s="37">
        <v>0.05</v>
      </c>
      <c r="I88" s="37">
        <v>1.22</v>
      </c>
      <c r="J88" s="36"/>
      <c r="K88" s="37">
        <v>9.8000000000000007</v>
      </c>
      <c r="L88" s="37">
        <v>16.87</v>
      </c>
      <c r="M88" s="37">
        <v>4.54</v>
      </c>
      <c r="N88" s="37">
        <v>1.39</v>
      </c>
    </row>
    <row r="89" spans="1:14" x14ac:dyDescent="0.25">
      <c r="A89" s="46" t="s">
        <v>53</v>
      </c>
      <c r="B89" s="43" t="s">
        <v>52</v>
      </c>
      <c r="C89" s="42">
        <v>180</v>
      </c>
      <c r="D89" s="42">
        <v>6.82</v>
      </c>
      <c r="E89" s="42">
        <v>4.67</v>
      </c>
      <c r="F89" s="42">
        <v>27.88</v>
      </c>
      <c r="G89" s="42">
        <v>180.8</v>
      </c>
      <c r="H89" s="42">
        <v>0.1</v>
      </c>
      <c r="I89" s="36"/>
      <c r="J89" s="42">
        <v>25.2</v>
      </c>
      <c r="K89" s="42">
        <v>13.46</v>
      </c>
      <c r="L89" s="42">
        <v>54.84</v>
      </c>
      <c r="M89" s="42">
        <v>9.85</v>
      </c>
      <c r="N89" s="42">
        <v>0.03</v>
      </c>
    </row>
    <row r="90" spans="1:14" x14ac:dyDescent="0.25">
      <c r="A90" s="45" t="s">
        <v>51</v>
      </c>
      <c r="B90" s="43" t="s">
        <v>50</v>
      </c>
      <c r="C90" s="42">
        <v>200</v>
      </c>
      <c r="D90" s="42">
        <v>1.92</v>
      </c>
      <c r="E90" s="36">
        <v>0.11</v>
      </c>
      <c r="F90" s="42">
        <v>24</v>
      </c>
      <c r="G90" s="42">
        <v>124.1</v>
      </c>
      <c r="H90" s="42">
        <v>0.04</v>
      </c>
      <c r="I90" s="42">
        <v>1.48</v>
      </c>
      <c r="J90" s="36"/>
      <c r="K90" s="42">
        <v>59.5</v>
      </c>
      <c r="L90" s="36"/>
      <c r="M90" s="36"/>
      <c r="N90" s="42">
        <v>1.21</v>
      </c>
    </row>
    <row r="91" spans="1:14" x14ac:dyDescent="0.25">
      <c r="A91" s="44"/>
      <c r="B91" s="43" t="s">
        <v>49</v>
      </c>
      <c r="C91" s="37">
        <v>40</v>
      </c>
      <c r="D91" s="42">
        <v>3</v>
      </c>
      <c r="E91" s="37"/>
      <c r="F91" s="42">
        <v>20</v>
      </c>
      <c r="G91" s="42">
        <v>94</v>
      </c>
      <c r="H91" s="37">
        <v>0.04</v>
      </c>
      <c r="I91" s="36"/>
      <c r="J91" s="36"/>
      <c r="K91" s="42">
        <v>8</v>
      </c>
      <c r="L91" s="36">
        <v>26</v>
      </c>
      <c r="M91" s="36">
        <v>5.6</v>
      </c>
      <c r="N91" s="37">
        <v>0.44</v>
      </c>
    </row>
    <row r="92" spans="1:14" x14ac:dyDescent="0.25">
      <c r="A92" s="41"/>
      <c r="B92" s="40"/>
      <c r="C92" s="39">
        <v>895</v>
      </c>
      <c r="D92" s="38"/>
      <c r="E92" s="35"/>
      <c r="F92" s="38"/>
      <c r="G92" s="38"/>
      <c r="H92" s="37"/>
      <c r="I92" s="36"/>
      <c r="J92" s="36"/>
      <c r="K92" s="34"/>
      <c r="L92" s="35"/>
      <c r="M92" s="35"/>
      <c r="N92" s="34"/>
    </row>
    <row r="93" spans="1:14" x14ac:dyDescent="0.25">
      <c r="A93" s="137" t="s">
        <v>48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</row>
    <row r="94" spans="1:14" x14ac:dyDescent="0.25">
      <c r="A94" s="138"/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</row>
    <row r="95" spans="1:14" ht="33.75" x14ac:dyDescent="0.25">
      <c r="A95" s="33" t="s">
        <v>47</v>
      </c>
      <c r="B95" s="33" t="s">
        <v>46</v>
      </c>
      <c r="C95" s="32" t="s">
        <v>45</v>
      </c>
      <c r="D95" s="139" t="s">
        <v>44</v>
      </c>
      <c r="E95" s="140"/>
      <c r="F95" s="141"/>
      <c r="G95" s="142" t="s">
        <v>43</v>
      </c>
      <c r="H95" s="144" t="s">
        <v>42</v>
      </c>
      <c r="I95" s="145"/>
      <c r="J95" s="31" t="s">
        <v>41</v>
      </c>
      <c r="K95" s="121"/>
      <c r="L95" s="121"/>
      <c r="M95" s="121"/>
      <c r="N95" s="122"/>
    </row>
    <row r="96" spans="1:14" ht="22.5" x14ac:dyDescent="0.25">
      <c r="A96" s="29" t="s">
        <v>40</v>
      </c>
      <c r="B96" s="30" t="s">
        <v>39</v>
      </c>
      <c r="C96" s="29" t="s">
        <v>38</v>
      </c>
      <c r="D96" s="28" t="s">
        <v>37</v>
      </c>
      <c r="E96" s="28" t="s">
        <v>36</v>
      </c>
      <c r="F96" s="28" t="s">
        <v>35</v>
      </c>
      <c r="G96" s="143"/>
      <c r="H96" s="11" t="s">
        <v>34</v>
      </c>
      <c r="I96" s="11" t="s">
        <v>33</v>
      </c>
      <c r="J96" s="27" t="s">
        <v>32</v>
      </c>
      <c r="K96" s="11" t="s">
        <v>31</v>
      </c>
      <c r="L96" s="11" t="s">
        <v>30</v>
      </c>
      <c r="M96" s="11" t="s">
        <v>29</v>
      </c>
      <c r="N96" s="11" t="s">
        <v>28</v>
      </c>
    </row>
    <row r="97" spans="1:14" x14ac:dyDescent="0.25">
      <c r="A97" s="26" t="s">
        <v>27</v>
      </c>
      <c r="B97" s="14" t="s">
        <v>26</v>
      </c>
      <c r="C97" s="14" t="s">
        <v>25</v>
      </c>
      <c r="D97" s="14" t="s">
        <v>24</v>
      </c>
      <c r="E97" s="14" t="s">
        <v>23</v>
      </c>
      <c r="F97" s="14" t="s">
        <v>22</v>
      </c>
      <c r="G97" s="14" t="s">
        <v>21</v>
      </c>
      <c r="H97" s="10" t="s">
        <v>20</v>
      </c>
      <c r="I97" s="10" t="s">
        <v>19</v>
      </c>
      <c r="J97" s="10">
        <v>11</v>
      </c>
      <c r="K97" s="10">
        <v>18</v>
      </c>
      <c r="L97" s="10">
        <v>19</v>
      </c>
      <c r="M97" s="10">
        <v>20</v>
      </c>
      <c r="N97" s="10">
        <v>21</v>
      </c>
    </row>
    <row r="98" spans="1:14" x14ac:dyDescent="0.25">
      <c r="A98" s="25" t="s">
        <v>18</v>
      </c>
      <c r="B98" s="135" t="s">
        <v>17</v>
      </c>
      <c r="C98" s="136"/>
      <c r="D98" s="24">
        <f t="shared" ref="D98:N98" si="3">D99+D100+D101+D102+D103</f>
        <v>15.399999999999999</v>
      </c>
      <c r="E98" s="24">
        <f t="shared" si="3"/>
        <v>15.799999999999999</v>
      </c>
      <c r="F98" s="24">
        <f t="shared" si="3"/>
        <v>83.75</v>
      </c>
      <c r="G98" s="24">
        <f t="shared" si="3"/>
        <v>535.79</v>
      </c>
      <c r="H98" s="24">
        <f t="shared" si="3"/>
        <v>0.3</v>
      </c>
      <c r="I98" s="24">
        <f t="shared" si="3"/>
        <v>18.309999999999999</v>
      </c>
      <c r="J98" s="24">
        <f t="shared" si="3"/>
        <v>20</v>
      </c>
      <c r="K98" s="24">
        <f t="shared" si="3"/>
        <v>347.50000000000006</v>
      </c>
      <c r="L98" s="24">
        <f t="shared" si="3"/>
        <v>2.87</v>
      </c>
      <c r="M98" s="24">
        <f t="shared" si="3"/>
        <v>40.04</v>
      </c>
      <c r="N98" s="24">
        <f t="shared" si="3"/>
        <v>5.7900000000000009</v>
      </c>
    </row>
    <row r="99" spans="1:14" ht="60.75" x14ac:dyDescent="0.25">
      <c r="A99" s="20" t="s">
        <v>16</v>
      </c>
      <c r="B99" s="23" t="s">
        <v>15</v>
      </c>
      <c r="C99" s="14" t="s">
        <v>14</v>
      </c>
      <c r="D99" s="22">
        <v>6.81</v>
      </c>
      <c r="E99" s="22">
        <v>10.45</v>
      </c>
      <c r="F99" s="22">
        <v>29.51</v>
      </c>
      <c r="G99" s="22">
        <v>239.33</v>
      </c>
      <c r="H99" s="21" t="s">
        <v>13</v>
      </c>
      <c r="I99" s="21" t="s">
        <v>12</v>
      </c>
      <c r="J99" s="21" t="s">
        <v>11</v>
      </c>
      <c r="K99" s="21" t="s">
        <v>10</v>
      </c>
      <c r="L99" s="21" t="s">
        <v>9</v>
      </c>
      <c r="M99" s="21" t="s">
        <v>8</v>
      </c>
      <c r="N99" s="21" t="s">
        <v>7</v>
      </c>
    </row>
    <row r="100" spans="1:14" x14ac:dyDescent="0.25">
      <c r="A100" s="20" t="s">
        <v>6</v>
      </c>
      <c r="B100" s="19" t="s">
        <v>5</v>
      </c>
      <c r="C100" s="14">
        <v>200</v>
      </c>
      <c r="D100" s="14">
        <v>1.99</v>
      </c>
      <c r="E100" s="14">
        <v>1.7</v>
      </c>
      <c r="F100" s="14">
        <v>15.89</v>
      </c>
      <c r="G100" s="14">
        <v>86.81</v>
      </c>
      <c r="H100" s="10">
        <v>0.03</v>
      </c>
      <c r="I100" s="10">
        <v>0.65</v>
      </c>
      <c r="J100" s="11"/>
      <c r="K100" s="10">
        <v>64.430000000000007</v>
      </c>
      <c r="L100" s="11"/>
      <c r="M100" s="11"/>
      <c r="N100" s="10">
        <v>0.4</v>
      </c>
    </row>
    <row r="101" spans="1:14" x14ac:dyDescent="0.25">
      <c r="A101" s="18" t="s">
        <v>4</v>
      </c>
      <c r="B101" s="16" t="s">
        <v>3</v>
      </c>
      <c r="C101" s="13">
        <v>10</v>
      </c>
      <c r="D101" s="13">
        <v>2.6</v>
      </c>
      <c r="E101" s="13">
        <v>2.65</v>
      </c>
      <c r="F101" s="13">
        <v>0.35</v>
      </c>
      <c r="G101" s="13">
        <v>35.65</v>
      </c>
      <c r="H101" s="11"/>
      <c r="I101" s="12">
        <v>0.28000000000000003</v>
      </c>
      <c r="J101" s="11"/>
      <c r="K101" s="12">
        <v>100.5</v>
      </c>
      <c r="L101" s="11"/>
      <c r="M101" s="11"/>
      <c r="N101" s="12">
        <v>0.09</v>
      </c>
    </row>
    <row r="102" spans="1:14" x14ac:dyDescent="0.25">
      <c r="A102" s="17"/>
      <c r="B102" s="16" t="s">
        <v>2</v>
      </c>
      <c r="C102" s="15" t="s">
        <v>1</v>
      </c>
      <c r="D102" s="13">
        <v>3</v>
      </c>
      <c r="E102" s="14">
        <v>1</v>
      </c>
      <c r="F102" s="13">
        <v>21</v>
      </c>
      <c r="G102" s="13">
        <v>105</v>
      </c>
      <c r="H102" s="10">
        <v>0.04</v>
      </c>
      <c r="I102" s="11"/>
      <c r="J102" s="11"/>
      <c r="K102" s="12">
        <v>7.6</v>
      </c>
      <c r="L102" s="11"/>
      <c r="M102" s="11"/>
      <c r="N102" s="10">
        <v>0.48</v>
      </c>
    </row>
    <row r="103" spans="1:14" x14ac:dyDescent="0.25">
      <c r="A103" s="8"/>
      <c r="B103" s="7" t="s">
        <v>0</v>
      </c>
      <c r="C103" s="9">
        <v>130</v>
      </c>
      <c r="D103" s="4">
        <v>1</v>
      </c>
      <c r="E103" s="5"/>
      <c r="F103" s="4">
        <v>17</v>
      </c>
      <c r="G103" s="4">
        <v>69</v>
      </c>
      <c r="H103" s="3">
        <v>0.05</v>
      </c>
      <c r="I103" s="1">
        <v>16</v>
      </c>
      <c r="J103" s="2"/>
      <c r="K103" s="1">
        <v>25.6</v>
      </c>
      <c r="L103" s="2"/>
      <c r="M103" s="2"/>
      <c r="N103" s="1">
        <v>3.52</v>
      </c>
    </row>
    <row r="104" spans="1:14" x14ac:dyDescent="0.25">
      <c r="A104" s="8"/>
      <c r="B104" s="7"/>
      <c r="C104" s="6">
        <v>585</v>
      </c>
      <c r="D104" s="4"/>
      <c r="E104" s="5"/>
      <c r="F104" s="4"/>
      <c r="G104" s="4"/>
      <c r="H104" s="3"/>
      <c r="I104" s="1"/>
      <c r="J104" s="2"/>
      <c r="K104" s="1"/>
      <c r="L104" s="2"/>
      <c r="M104" s="2"/>
      <c r="N104" s="1"/>
    </row>
  </sheetData>
  <mergeCells count="72">
    <mergeCell ref="B9:F9"/>
    <mergeCell ref="B1:F1"/>
    <mergeCell ref="A2:Z2"/>
    <mergeCell ref="A3:A4"/>
    <mergeCell ref="B3:F4"/>
    <mergeCell ref="G3:G4"/>
    <mergeCell ref="H3:J3"/>
    <mergeCell ref="K3:K4"/>
    <mergeCell ref="L3:N3"/>
    <mergeCell ref="O3:P3"/>
    <mergeCell ref="Q3:Y3"/>
    <mergeCell ref="B5:F5"/>
    <mergeCell ref="A6:G6"/>
    <mergeCell ref="B7:F7"/>
    <mergeCell ref="B8:F8"/>
    <mergeCell ref="C14:C15"/>
    <mergeCell ref="D14:F14"/>
    <mergeCell ref="G14:G15"/>
    <mergeCell ref="H14:I14"/>
    <mergeCell ref="B10:F10"/>
    <mergeCell ref="B11:F11"/>
    <mergeCell ref="A12:F12"/>
    <mergeCell ref="A13:O13"/>
    <mergeCell ref="K14:N14"/>
    <mergeCell ref="A43:B43"/>
    <mergeCell ref="A34:A35"/>
    <mergeCell ref="B34:B35"/>
    <mergeCell ref="C34:C35"/>
    <mergeCell ref="D34:F34"/>
    <mergeCell ref="G34:G35"/>
    <mergeCell ref="H34:J34"/>
    <mergeCell ref="K34:L34"/>
    <mergeCell ref="M34:U34"/>
    <mergeCell ref="A33:V33"/>
    <mergeCell ref="A17:C17"/>
    <mergeCell ref="A24:B24"/>
    <mergeCell ref="A32:B32"/>
    <mergeCell ref="A14:A15"/>
    <mergeCell ref="B14:B15"/>
    <mergeCell ref="A37:C37"/>
    <mergeCell ref="A48:C48"/>
    <mergeCell ref="A44:O44"/>
    <mergeCell ref="A53:A54"/>
    <mergeCell ref="B53:B54"/>
    <mergeCell ref="C53:C54"/>
    <mergeCell ref="D53:F53"/>
    <mergeCell ref="G53:G54"/>
    <mergeCell ref="H53:I53"/>
    <mergeCell ref="K53:N53"/>
    <mergeCell ref="L45:O45"/>
    <mergeCell ref="A72:N73"/>
    <mergeCell ref="A56:C56"/>
    <mergeCell ref="A63:B63"/>
    <mergeCell ref="A71:B71"/>
    <mergeCell ref="A52:N52"/>
    <mergeCell ref="A45:A46"/>
    <mergeCell ref="B45:B46"/>
    <mergeCell ref="C45:C46"/>
    <mergeCell ref="D45:F45"/>
    <mergeCell ref="G45:G46"/>
    <mergeCell ref="H45:K45"/>
    <mergeCell ref="B77:C77"/>
    <mergeCell ref="B98:C98"/>
    <mergeCell ref="A93:N94"/>
    <mergeCell ref="D95:F95"/>
    <mergeCell ref="G95:G96"/>
    <mergeCell ref="H95:I95"/>
    <mergeCell ref="K95:N95"/>
    <mergeCell ref="D74:F74"/>
    <mergeCell ref="G74:G75"/>
    <mergeCell ref="H74:I74"/>
    <mergeCell ref="K74:N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2023-01-25T09:35:00Z</dcterms:modified>
</cp:coreProperties>
</file>