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Апрель\"/>
    </mc:Choice>
  </mc:AlternateContent>
  <bookViews>
    <workbookView xWindow="0" yWindow="0" windowWidth="22260" windowHeight="12645" activeTab="1"/>
  </bookViews>
  <sheets>
    <sheet name="Sheet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5" i="2"/>
  <c r="M95" i="2"/>
  <c r="L95" i="2"/>
  <c r="K95" i="2"/>
  <c r="J95" i="2"/>
  <c r="I95" i="2"/>
  <c r="H95" i="2"/>
  <c r="G95" i="2"/>
  <c r="F95" i="2"/>
  <c r="E95" i="2"/>
  <c r="D95" i="2"/>
  <c r="N88" i="2"/>
  <c r="N87" i="2" s="1"/>
  <c r="M88" i="2"/>
  <c r="L88" i="2"/>
  <c r="L87" i="2" s="1"/>
  <c r="K88" i="2"/>
  <c r="J88" i="2"/>
  <c r="J87" i="2" s="1"/>
  <c r="I88" i="2"/>
  <c r="H88" i="2"/>
  <c r="H87" i="2" s="1"/>
  <c r="G88" i="2"/>
  <c r="F88" i="2"/>
  <c r="F87" i="2" s="1"/>
  <c r="E88" i="2"/>
  <c r="D88" i="2"/>
  <c r="D87" i="2" s="1"/>
  <c r="M87" i="2"/>
  <c r="K87" i="2"/>
  <c r="I87" i="2"/>
  <c r="G87" i="2"/>
  <c r="E87" i="2"/>
  <c r="N72" i="2"/>
  <c r="M72" i="2"/>
  <c r="L72" i="2"/>
  <c r="K72" i="2"/>
  <c r="J72" i="2"/>
  <c r="I72" i="2"/>
  <c r="H72" i="2"/>
  <c r="G72" i="2"/>
  <c r="F72" i="2"/>
  <c r="E72" i="2"/>
  <c r="D72" i="2"/>
  <c r="N64" i="2"/>
  <c r="N63" i="2" s="1"/>
  <c r="M64" i="2"/>
  <c r="L64" i="2"/>
  <c r="L63" i="2" s="1"/>
  <c r="K64" i="2"/>
  <c r="J64" i="2"/>
  <c r="J63" i="2" s="1"/>
  <c r="I64" i="2"/>
  <c r="H64" i="2"/>
  <c r="H63" i="2" s="1"/>
  <c r="G64" i="2"/>
  <c r="F64" i="2"/>
  <c r="F63" i="2" s="1"/>
  <c r="E64" i="2"/>
  <c r="D64" i="2"/>
  <c r="D63" i="2" s="1"/>
  <c r="M63" i="2"/>
  <c r="K63" i="2"/>
  <c r="I63" i="2"/>
  <c r="G63" i="2"/>
  <c r="E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7" i="2"/>
  <c r="M27" i="2"/>
  <c r="L27" i="2"/>
  <c r="K27" i="2"/>
  <c r="J27" i="2"/>
  <c r="I27" i="2"/>
  <c r="H27" i="2"/>
  <c r="G27" i="2"/>
  <c r="F27" i="2"/>
  <c r="E27" i="2"/>
  <c r="D27" i="2"/>
  <c r="N20" i="2"/>
  <c r="N19" i="2" s="1"/>
  <c r="M20" i="2"/>
  <c r="M19" i="2" s="1"/>
  <c r="L20" i="2"/>
  <c r="L19" i="2" s="1"/>
  <c r="K20" i="2"/>
  <c r="J20" i="2"/>
  <c r="J19" i="2" s="1"/>
  <c r="I20" i="2"/>
  <c r="I19" i="2" s="1"/>
  <c r="H20" i="2"/>
  <c r="H19" i="2" s="1"/>
  <c r="G20" i="2"/>
  <c r="F20" i="2"/>
  <c r="F19" i="2" s="1"/>
  <c r="E20" i="2"/>
  <c r="E19" i="2" s="1"/>
  <c r="D20" i="2"/>
  <c r="D19" i="2" s="1"/>
  <c r="K19" i="2"/>
  <c r="G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N99" i="1" l="1"/>
  <c r="M99" i="1"/>
  <c r="L99" i="1"/>
  <c r="K99" i="1"/>
  <c r="J99" i="1"/>
  <c r="I99" i="1"/>
  <c r="H99" i="1"/>
  <c r="G99" i="1"/>
  <c r="F99" i="1"/>
  <c r="E99" i="1"/>
  <c r="D99" i="1"/>
  <c r="N86" i="1"/>
  <c r="M86" i="1"/>
  <c r="L86" i="1"/>
  <c r="K86" i="1"/>
  <c r="J86" i="1"/>
  <c r="I86" i="1"/>
  <c r="H86" i="1"/>
  <c r="G86" i="1"/>
  <c r="F86" i="1"/>
  <c r="E86" i="1"/>
  <c r="D86" i="1"/>
  <c r="N79" i="1"/>
  <c r="N78" i="1" s="1"/>
  <c r="M79" i="1"/>
  <c r="M78" i="1" s="1"/>
  <c r="L79" i="1"/>
  <c r="K79" i="1"/>
  <c r="J79" i="1"/>
  <c r="J78" i="1" s="1"/>
  <c r="I79" i="1"/>
  <c r="I78" i="1" s="1"/>
  <c r="H79" i="1"/>
  <c r="G79" i="1"/>
  <c r="F79" i="1"/>
  <c r="F78" i="1" s="1"/>
  <c r="E79" i="1"/>
  <c r="E78" i="1" s="1"/>
  <c r="D79" i="1"/>
  <c r="L78" i="1"/>
  <c r="K78" i="1"/>
  <c r="H78" i="1"/>
  <c r="G78" i="1"/>
  <c r="D78" i="1"/>
</calcChain>
</file>

<file path=xl/sharedStrings.xml><?xml version="1.0" encoding="utf-8"?>
<sst xmlns="http://schemas.openxmlformats.org/spreadsheetml/2006/main" count="660" uniqueCount="233">
  <si>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</si>
  <si>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</si>
  <si>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</si>
  <si>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</si>
  <si>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</si>
  <si>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</si>
  <si>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</si>
  <si>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</si>
  <si>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</si>
  <si>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</si>
  <si>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</si>
  <si>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</si>
  <si>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</si>
  <si>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</si>
  <si>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</si>
  <si>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</si>
  <si>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</si>
  <si>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</si>
  <si>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</si>
  <si>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</si>
  <si>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</si>
  <si>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</si>
  <si>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</si>
  <si>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</si>
  <si>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</si>
  <si>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</si>
  <si>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</si>
  <si>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</si>
  <si>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8. ЭНЕРГЕТИЧЕСКАЯ И ПИЩЕВАЯ ЦЕННОСТЬ ЗА ДЕНЬ</t>
    </r>
  </si>
  <si>
    <r>
      <rPr>
        <sz val="9"/>
        <rFont val="Times New Roman"/>
        <family val="1"/>
      </rPr>
      <t>235/17</t>
    </r>
  </si>
  <si>
    <r>
      <rPr>
        <sz val="9"/>
        <rFont val="Times New Roman"/>
        <family val="1"/>
      </rPr>
      <t>Шницель натуральный рыбный (минтай)</t>
    </r>
  </si>
  <si>
    <r>
      <rPr>
        <sz val="9"/>
        <rFont val="Times New Roman"/>
        <family val="1"/>
      </rPr>
      <t>312/17</t>
    </r>
  </si>
  <si>
    <r>
      <rPr>
        <sz val="9"/>
        <rFont val="Times New Roman"/>
        <family val="1"/>
      </rPr>
      <t>Пюре картофельное</t>
    </r>
  </si>
  <si>
    <r>
      <rPr>
        <sz val="9"/>
        <rFont val="Times New Roman"/>
        <family val="1"/>
      </rPr>
      <t>412/16</t>
    </r>
  </si>
  <si>
    <r>
      <rPr>
        <sz val="9"/>
        <rFont val="Times New Roman"/>
        <family val="1"/>
      </rPr>
      <t>Чай с лимоном</t>
    </r>
  </si>
  <si>
    <r>
      <rPr>
        <sz val="9"/>
        <rFont val="Times New Roman"/>
        <family val="1"/>
      </rPr>
      <t>200/7</t>
    </r>
  </si>
  <si>
    <r>
      <rPr>
        <sz val="9"/>
        <rFont val="Times New Roman"/>
        <family val="1"/>
      </rPr>
      <t>Хлеб пшеничный</t>
    </r>
  </si>
  <si>
    <r>
      <rPr>
        <sz val="9"/>
        <rFont val="Times New Roman"/>
        <family val="1"/>
      </rPr>
      <t>Печенье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</si>
  <si>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</si>
  <si>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</si>
  <si>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</si>
  <si>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</si>
  <si>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</si>
  <si>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</si>
  <si>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</si>
  <si>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</si>
  <si>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52/17</t>
    </r>
  </si>
  <si>
    <r>
      <rPr>
        <sz val="9"/>
        <rFont val="Times New Roman"/>
        <family val="1"/>
      </rPr>
      <t>Салат из свеклы</t>
    </r>
  </si>
  <si>
    <r>
      <rPr>
        <sz val="9"/>
        <rFont val="Times New Roman"/>
        <family val="1"/>
      </rPr>
      <t>103/17</t>
    </r>
  </si>
  <si>
    <r>
      <rPr>
        <sz val="9"/>
        <rFont val="Times New Roman"/>
        <family val="1"/>
      </rPr>
      <t>Суп картофельный с макаронными изделиями</t>
    </r>
  </si>
  <si>
    <r>
      <rPr>
        <sz val="9"/>
        <rFont val="Times New Roman"/>
        <family val="1"/>
      </rPr>
      <t>291/17</t>
    </r>
  </si>
  <si>
    <r>
      <rPr>
        <sz val="9"/>
        <rFont val="Times New Roman"/>
        <family val="1"/>
      </rPr>
      <t>Плов из птицы (грудка филе)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</si>
  <si>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</si>
  <si>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>Компот из плодов или ягод сушенных (изюм), витамин С</t>
    </r>
  </si>
  <si>
    <r>
      <rPr>
        <sz val="9"/>
        <rFont val="Times New Roman"/>
        <family val="1"/>
      </rPr>
      <t>Хлеб ржаной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</si>
  <si>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</si>
  <si>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Шницель натуральный
</t>
    </r>
    <r>
      <rPr>
        <sz val="9"/>
        <rFont val="Times New Roman"/>
        <family val="1"/>
      </rPr>
      <t>рыбный (минтай)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</si>
  <si>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</si>
  <si>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</si>
  <si>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</si>
  <si>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</si>
  <si>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</si>
  <si>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</si>
  <si>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</si>
  <si>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</si>
  <si>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</si>
  <si>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</si>
  <si>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</si>
  <si>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</si>
  <si>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</si>
  <si>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99/06</t>
    </r>
  </si>
  <si>
    <r>
      <rPr>
        <sz val="9"/>
        <rFont val="Times New Roman"/>
        <family val="1"/>
      </rPr>
      <t>Каша кукурузная молочная (жидкая) с 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</si>
  <si>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</si>
  <si>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</si>
  <si>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</si>
  <si>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</si>
  <si>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413/16</t>
    </r>
  </si>
  <si>
    <r>
      <rPr>
        <sz val="9"/>
        <rFont val="Times New Roman"/>
        <family val="1"/>
      </rPr>
      <t>Чай молоком</t>
    </r>
  </si>
  <si>
    <r>
      <rPr>
        <sz val="9"/>
        <rFont val="Times New Roman"/>
        <family val="1"/>
      </rPr>
      <t>ТТК 53</t>
    </r>
  </si>
  <si>
    <r>
      <rPr>
        <sz val="9"/>
        <rFont val="Times New Roman"/>
        <family val="1"/>
      </rPr>
      <t>Булочка "Выборгская"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</si>
  <si>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</si>
  <si>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</si>
  <si>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</si>
  <si>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</si>
  <si>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</si>
  <si>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</si>
  <si>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</si>
  <si>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</si>
  <si>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</si>
  <si>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</si>
  <si>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</si>
  <si>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</si>
  <si>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</si>
  <si>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</si>
  <si>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</si>
  <si>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</si>
  <si>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</si>
  <si>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</si>
  <si>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</si>
  <si>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</si>
  <si>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</si>
  <si>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</si>
  <si>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</si>
  <si>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</si>
  <si>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</si>
  <si>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</si>
  <si>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</si>
  <si>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</si>
  <si>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</si>
  <si>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</si>
  <si>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</si>
  <si>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8.</t>
  </si>
  <si>
    <t>ЭНЕРГЕТИЧЕСКАЯ И ПИЩЕВАЯ ЦЕННОСТЬ ЗА ДЕНЬ</t>
  </si>
  <si>
    <t>ЗАВТРАК</t>
  </si>
  <si>
    <t>99/06</t>
  </si>
  <si>
    <t>Каша кукурузная молочная (жидкая) с маслом</t>
  </si>
  <si>
    <t>200/5</t>
  </si>
  <si>
    <t>413/16</t>
  </si>
  <si>
    <t>Чай молоком</t>
  </si>
  <si>
    <t>200</t>
  </si>
  <si>
    <t>1,45</t>
  </si>
  <si>
    <t>1,60</t>
  </si>
  <si>
    <t>17,35</t>
  </si>
  <si>
    <t>89,60</t>
  </si>
  <si>
    <t>0,02</t>
  </si>
  <si>
    <t>60,51</t>
  </si>
  <si>
    <t>0,10</t>
  </si>
  <si>
    <t>14/17</t>
  </si>
  <si>
    <t>Масло (порциями)</t>
  </si>
  <si>
    <t>Хлеб пшеничный</t>
  </si>
  <si>
    <t>421/17</t>
  </si>
  <si>
    <t>Сдоба обыкновенная</t>
  </si>
  <si>
    <t>ОБЕД</t>
  </si>
  <si>
    <t>52/17</t>
  </si>
  <si>
    <t>Салат из свеклы</t>
  </si>
  <si>
    <t>103/17</t>
  </si>
  <si>
    <t>Суп картофельный с макаронными изделиями</t>
  </si>
  <si>
    <t>291/17</t>
  </si>
  <si>
    <t>Плов из птицы (грудка филе)</t>
  </si>
  <si>
    <t>394/16</t>
  </si>
  <si>
    <t>Компот из плодов или ягод сушенных (изюм), витамин С</t>
  </si>
  <si>
    <t>Хлеб ржаной</t>
  </si>
  <si>
    <t>меню на 70 руб (с 5 по 11 кл)</t>
  </si>
  <si>
    <t>278/17</t>
  </si>
  <si>
    <t>Тефтели 1-й вариант</t>
  </si>
  <si>
    <t>60/50</t>
  </si>
  <si>
    <t>312/17</t>
  </si>
  <si>
    <t>Пюре картофельное</t>
  </si>
  <si>
    <t>411/16</t>
  </si>
  <si>
    <t>Чай с сахаром</t>
  </si>
  <si>
    <t>Печенье</t>
  </si>
  <si>
    <t>550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</si>
  <si>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</si>
  <si>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</si>
  <si>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</si>
  <si>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</si>
  <si>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</si>
  <si>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</si>
  <si>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</si>
  <si>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</si>
  <si>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1,38</t>
  </si>
  <si>
    <t>0,55</t>
  </si>
  <si>
    <t>15/17</t>
  </si>
  <si>
    <t>Сыр (порциями)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</si>
  <si>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</si>
  <si>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</si>
  <si>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</si>
  <si>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</si>
  <si>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</si>
  <si>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</si>
  <si>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</si>
  <si>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</si>
  <si>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</si>
  <si>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</si>
  <si>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</si>
  <si>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</si>
  <si>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</si>
  <si>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</si>
  <si>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</si>
  <si>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</si>
  <si>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</si>
  <si>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</si>
  <si>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</si>
  <si>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</si>
  <si>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</si>
  <si>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</si>
  <si>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</si>
  <si>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</si>
  <si>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</si>
  <si>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</si>
  <si>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</si>
  <si>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</si>
  <si>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</si>
  <si>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</si>
  <si>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</si>
  <si>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</si>
  <si>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Итого:</t>
  </si>
  <si>
    <t xml:space="preserve">Меню для учащихся, получающих бюджетные средства на питание в размере 148,00 руб. </t>
  </si>
  <si>
    <t>ДЕНЬ 2.</t>
  </si>
  <si>
    <t>70/17</t>
  </si>
  <si>
    <t>Овощи натуральные солёные (огурцы)</t>
  </si>
  <si>
    <t>260/17</t>
  </si>
  <si>
    <t>Гуляш из птицы (грудка)</t>
  </si>
  <si>
    <t>50/50</t>
  </si>
  <si>
    <t>Компот из смеси сухофруктов, витамин С</t>
  </si>
  <si>
    <t>75/17</t>
  </si>
  <si>
    <t>Икра морковная</t>
  </si>
  <si>
    <t>99/17</t>
  </si>
  <si>
    <t>Суп из овощей</t>
  </si>
  <si>
    <t>21,34</t>
  </si>
  <si>
    <t>30,80</t>
  </si>
  <si>
    <t>51,54</t>
  </si>
  <si>
    <t>21,58</t>
  </si>
  <si>
    <t>0,80</t>
  </si>
  <si>
    <t>54/21</t>
  </si>
  <si>
    <t>Горошница</t>
  </si>
  <si>
    <t>247/06</t>
  </si>
  <si>
    <t>Кисель из концентрата плодового или ягодного, витамин С</t>
  </si>
  <si>
    <t>ДЕНЬ 2</t>
  </si>
  <si>
    <t>181/17</t>
  </si>
  <si>
    <t>Каша молочная манная (жидкая) с маслом</t>
  </si>
  <si>
    <t>6,36</t>
  </si>
  <si>
    <t>8,62</t>
  </si>
  <si>
    <t>33,00</t>
  </si>
  <si>
    <t>235,05</t>
  </si>
  <si>
    <t>0,08</t>
  </si>
  <si>
    <t>32,00</t>
  </si>
  <si>
    <t>29,15</t>
  </si>
  <si>
    <t>5,66</t>
  </si>
  <si>
    <t>0,48</t>
  </si>
  <si>
    <t>425/17</t>
  </si>
  <si>
    <t>Булочка дорожная</t>
  </si>
  <si>
    <t>ДЕНЬ 2. ЭНЕРГЕТИЧЕСКАЯ И ПИЩЕВАЯ ЦЕННОСТЬ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</si>
</sst>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shrinkToFit="1"/>
    </xf>
    <xf numFmtId="0" fontId="0" fillId="0" borderId="18" xfId="0" applyFill="1" applyBorder="1" applyAlignment="1">
      <alignment horizontal="left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2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/>
    </xf>
    <xf numFmtId="1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164" fontId="9" fillId="0" borderId="18" xfId="0" applyNumberFormat="1" applyFont="1" applyFill="1" applyBorder="1" applyAlignment="1">
      <alignment horizontal="center" vertical="center" shrinkToFit="1"/>
    </xf>
    <xf numFmtId="164" fontId="9" fillId="0" borderId="18" xfId="0" applyNumberFormat="1" applyFont="1" applyFill="1" applyBorder="1" applyAlignment="1">
      <alignment horizontal="left" vertical="center" indent="1" shrinkToFit="1"/>
    </xf>
    <xf numFmtId="2" fontId="9" fillId="0" borderId="18" xfId="0" applyNumberFormat="1" applyFont="1" applyFill="1" applyBorder="1" applyAlignment="1">
      <alignment horizontal="right" vertical="center" indent="1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0" fontId="11" fillId="0" borderId="18" xfId="0" applyFont="1" applyFill="1" applyBorder="1" applyAlignment="1">
      <alignment horizontal="left" vertical="top" wrapText="1" indent="2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left" vertical="center" indent="5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left" vertical="top" indent="5" shrinkToFit="1"/>
    </xf>
    <xf numFmtId="2" fontId="9" fillId="0" borderId="18" xfId="0" applyNumberFormat="1" applyFont="1" applyFill="1" applyBorder="1" applyAlignment="1">
      <alignment horizontal="left" vertical="top" indent="5" shrinkToFi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5" xfId="0" applyNumberFormat="1" applyFont="1" applyFill="1" applyBorder="1" applyAlignment="1" applyProtection="1">
      <alignment horizontal="left" vertical="center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right" vertical="top"/>
    </xf>
    <xf numFmtId="0" fontId="17" fillId="0" borderId="25" xfId="0" applyNumberFormat="1" applyFont="1" applyFill="1" applyBorder="1" applyAlignment="1" applyProtection="1">
      <alignment horizontal="left" wrapText="1"/>
    </xf>
    <xf numFmtId="0" fontId="17" fillId="0" borderId="25" xfId="0" applyNumberFormat="1" applyFont="1" applyFill="1" applyBorder="1" applyAlignment="1" applyProtection="1">
      <alignment horizontal="center" vertical="top"/>
    </xf>
    <xf numFmtId="2" fontId="17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2" fontId="17" fillId="0" borderId="25" xfId="0" applyNumberFormat="1" applyFont="1" applyFill="1" applyBorder="1" applyAlignment="1" applyProtection="1">
      <alignment horizontal="center"/>
    </xf>
    <xf numFmtId="2" fontId="1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left" vertical="top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7" fillId="0" borderId="22" xfId="0" applyNumberFormat="1" applyFont="1" applyFill="1" applyBorder="1" applyAlignment="1" applyProtection="1">
      <alignment horizontal="left" vertical="center"/>
    </xf>
    <xf numFmtId="0" fontId="16" fillId="0" borderId="25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left" vertical="top" indent="1"/>
    </xf>
    <xf numFmtId="0" fontId="15" fillId="0" borderId="21" xfId="0" applyFont="1" applyFill="1" applyBorder="1" applyAlignment="1">
      <alignment horizontal="left" vertical="center"/>
    </xf>
    <xf numFmtId="49" fontId="16" fillId="0" borderId="25" xfId="0" applyNumberFormat="1" applyFont="1" applyFill="1" applyBorder="1" applyAlignment="1" applyProtection="1">
      <alignment horizontal="center"/>
    </xf>
    <xf numFmtId="0" fontId="17" fillId="0" borderId="21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top" indent="1"/>
    </xf>
    <xf numFmtId="0" fontId="1" fillId="0" borderId="25" xfId="0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left" vertical="top" indent="1"/>
    </xf>
    <xf numFmtId="0" fontId="13" fillId="0" borderId="21" xfId="0" applyNumberFormat="1" applyFont="1" applyFill="1" applyBorder="1" applyAlignment="1" applyProtection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9" fillId="0" borderId="25" xfId="0" applyNumberFormat="1" applyFont="1" applyFill="1" applyBorder="1" applyAlignment="1" applyProtection="1">
      <alignment horizontal="center" vertical="top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center"/>
    </xf>
    <xf numFmtId="0" fontId="7" fillId="0" borderId="25" xfId="0" applyNumberFormat="1" applyFont="1" applyFill="1" applyBorder="1" applyAlignment="1" applyProtection="1">
      <alignment horizontal="left" vertical="center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>
      <alignment horizontal="right" vertical="top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right" vertic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3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49" fontId="11" fillId="0" borderId="21" xfId="0" applyNumberFormat="1" applyFont="1" applyFill="1" applyBorder="1" applyAlignment="1" applyProtection="1">
      <alignment horizontal="left" vertical="top" indent="1"/>
    </xf>
    <xf numFmtId="0" fontId="11" fillId="0" borderId="22" xfId="0" applyNumberFormat="1" applyFont="1" applyFill="1" applyBorder="1" applyAlignment="1" applyProtection="1">
      <alignment horizontal="left" vertical="center"/>
    </xf>
    <xf numFmtId="49" fontId="7" fillId="0" borderId="23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horizontal="left" vertical="center" indent="1"/>
    </xf>
    <xf numFmtId="2" fontId="23" fillId="0" borderId="25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right" vertical="top"/>
    </xf>
    <xf numFmtId="0" fontId="25" fillId="0" borderId="25" xfId="0" applyNumberFormat="1" applyFont="1" applyFill="1" applyBorder="1" applyAlignment="1" applyProtection="1">
      <alignment horizontal="left" vertical="top"/>
    </xf>
    <xf numFmtId="0" fontId="24" fillId="0" borderId="25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top"/>
    </xf>
    <xf numFmtId="0" fontId="27" fillId="0" borderId="25" xfId="0" applyNumberFormat="1" applyFont="1" applyFill="1" applyBorder="1" applyAlignment="1" applyProtection="1">
      <alignment horizontal="center" vertical="top"/>
    </xf>
    <xf numFmtId="0" fontId="24" fillId="0" borderId="25" xfId="0" applyNumberFormat="1" applyFont="1" applyFill="1" applyBorder="1" applyAlignment="1" applyProtection="1">
      <alignment horizontal="right" vertical="center"/>
    </xf>
    <xf numFmtId="0" fontId="24" fillId="0" borderId="25" xfId="0" applyNumberFormat="1" applyFont="1" applyFill="1" applyBorder="1" applyAlignment="1" applyProtection="1">
      <alignment horizontal="left" vertical="center"/>
    </xf>
    <xf numFmtId="0" fontId="27" fillId="0" borderId="25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left" vertical="top" indent="1"/>
    </xf>
    <xf numFmtId="0" fontId="24" fillId="0" borderId="23" xfId="0" applyNumberFormat="1" applyFont="1" applyFill="1" applyBorder="1" applyAlignment="1" applyProtection="1">
      <alignment horizontal="left" vertical="center"/>
    </xf>
    <xf numFmtId="0" fontId="24" fillId="0" borderId="25" xfId="0" applyNumberFormat="1" applyFont="1" applyFill="1" applyBorder="1" applyAlignment="1" applyProtection="1">
      <alignment horizontal="center"/>
    </xf>
    <xf numFmtId="0" fontId="27" fillId="0" borderId="25" xfId="0" applyNumberFormat="1" applyFont="1" applyFill="1" applyBorder="1" applyAlignment="1" applyProtection="1">
      <alignment horizontal="center"/>
    </xf>
    <xf numFmtId="0" fontId="0" fillId="0" borderId="25" xfId="0" applyFill="1" applyBorder="1" applyAlignment="1">
      <alignment horizontal="left" vertical="top"/>
    </xf>
    <xf numFmtId="0" fontId="24" fillId="0" borderId="25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 vertical="top"/>
    </xf>
    <xf numFmtId="0" fontId="28" fillId="0" borderId="25" xfId="0" applyNumberFormat="1" applyFont="1" applyFill="1" applyBorder="1" applyAlignment="1" applyProtection="1">
      <alignment horizontal="center"/>
    </xf>
    <xf numFmtId="0" fontId="30" fillId="0" borderId="25" xfId="0" applyNumberFormat="1" applyFont="1" applyFill="1" applyBorder="1" applyAlignment="1" applyProtection="1">
      <alignment horizontal="center" vertical="top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24" fillId="0" borderId="25" xfId="0" applyNumberFormat="1" applyFont="1" applyFill="1" applyBorder="1" applyAlignment="1" applyProtection="1">
      <alignment horizontal="left" vertical="center" wrapText="1"/>
    </xf>
    <xf numFmtId="0" fontId="34" fillId="0" borderId="21" xfId="0" applyNumberFormat="1" applyFont="1" applyFill="1" applyBorder="1" applyAlignment="1" applyProtection="1">
      <alignment horizontal="center" vertical="center" wrapText="1"/>
    </xf>
    <xf numFmtId="0" fontId="34" fillId="0" borderId="25" xfId="0" applyNumberFormat="1" applyFont="1" applyFill="1" applyBorder="1" applyAlignment="1" applyProtection="1">
      <alignment horizontal="center" vertical="top" wrapText="1"/>
    </xf>
    <xf numFmtId="0" fontId="36" fillId="0" borderId="2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2" fontId="36" fillId="0" borderId="25" xfId="0" applyNumberFormat="1" applyFont="1" applyFill="1" applyBorder="1" applyAlignment="1" applyProtection="1">
      <alignment horizontal="center" vertical="center" wrapText="1"/>
    </xf>
    <xf numFmtId="0" fontId="36" fillId="0" borderId="25" xfId="0" applyNumberFormat="1" applyFont="1" applyFill="1" applyBorder="1" applyAlignment="1" applyProtection="1">
      <alignment horizontal="left" vertical="center" wrapText="1"/>
    </xf>
    <xf numFmtId="0" fontId="19" fillId="0" borderId="25" xfId="0" applyNumberFormat="1" applyFont="1" applyFill="1" applyBorder="1" applyAlignment="1" applyProtection="1">
      <alignment horizontal="right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2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25" xfId="0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36" fillId="0" borderId="25" xfId="0" applyNumberFormat="1" applyFont="1" applyFill="1" applyBorder="1" applyAlignment="1" applyProtection="1">
      <alignment horizontal="righ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28" fillId="0" borderId="25" xfId="0" applyNumberFormat="1" applyFont="1" applyFill="1" applyBorder="1" applyAlignment="1" applyProtection="1">
      <alignment horizontal="center" wrapText="1"/>
    </xf>
    <xf numFmtId="0" fontId="28" fillId="0" borderId="23" xfId="0" applyNumberFormat="1" applyFont="1" applyFill="1" applyBorder="1" applyAlignment="1" applyProtection="1">
      <alignment horizontal="center" wrapText="1"/>
    </xf>
    <xf numFmtId="0" fontId="24" fillId="0" borderId="25" xfId="0" applyNumberFormat="1" applyFont="1" applyFill="1" applyBorder="1" applyAlignment="1" applyProtection="1">
      <alignment horizont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16" fillId="0" borderId="25" xfId="0" applyNumberFormat="1" applyFont="1" applyFill="1" applyBorder="1" applyAlignment="1" applyProtection="1">
      <alignment horizontal="center" wrapText="1"/>
    </xf>
    <xf numFmtId="0" fontId="16" fillId="0" borderId="23" xfId="0" applyNumberFormat="1" applyFont="1" applyFill="1" applyBorder="1" applyAlignment="1" applyProtection="1">
      <alignment horizontal="center" wrapText="1"/>
    </xf>
    <xf numFmtId="0" fontId="17" fillId="0" borderId="25" xfId="0" applyNumberFormat="1" applyFont="1" applyFill="1" applyBorder="1" applyAlignment="1" applyProtection="1">
      <alignment horizont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2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29" fillId="0" borderId="20" xfId="0" applyNumberFormat="1" applyFont="1" applyFill="1" applyBorder="1" applyAlignment="1" applyProtection="1">
      <alignment horizontal="center" vertical="center" wrapText="1"/>
    </xf>
    <xf numFmtId="0" fontId="29" fillId="0" borderId="20" xfId="0" applyNumberFormat="1" applyFont="1" applyFill="1" applyBorder="1" applyAlignment="1" applyProtection="1">
      <alignment horizontal="left" vertical="center" wrapText="1"/>
    </xf>
    <xf numFmtId="0" fontId="29" fillId="0" borderId="24" xfId="0" applyNumberFormat="1" applyFont="1" applyFill="1" applyBorder="1" applyAlignment="1" applyProtection="1">
      <alignment horizontal="center" vertical="top" wrapText="1"/>
    </xf>
    <xf numFmtId="0" fontId="29" fillId="0" borderId="24" xfId="0" applyNumberFormat="1" applyFont="1" applyFill="1" applyBorder="1" applyAlignment="1" applyProtection="1">
      <alignment horizontal="left" vertical="top" wrapText="1"/>
    </xf>
    <xf numFmtId="0" fontId="29" fillId="0" borderId="25" xfId="0" applyNumberFormat="1" applyFont="1" applyFill="1" applyBorder="1" applyAlignment="1" applyProtection="1">
      <alignment horizontal="center" vertical="top" wrapText="1"/>
    </xf>
    <xf numFmtId="0" fontId="24" fillId="0" borderId="25" xfId="0" applyNumberFormat="1" applyFont="1" applyFill="1" applyBorder="1" applyAlignment="1" applyProtection="1">
      <alignment horizontal="center" vertical="top" wrapText="1"/>
    </xf>
    <xf numFmtId="0" fontId="27" fillId="0" borderId="25" xfId="0" applyNumberFormat="1" applyFont="1" applyFill="1" applyBorder="1" applyAlignment="1" applyProtection="1">
      <alignment horizontal="center" vertical="top" wrapText="1"/>
    </xf>
    <xf numFmtId="0" fontId="23" fillId="0" borderId="25" xfId="0" applyNumberFormat="1" applyFont="1" applyFill="1" applyBorder="1" applyAlignment="1" applyProtection="1">
      <alignment horizontal="center" wrapText="1"/>
    </xf>
    <xf numFmtId="0" fontId="29" fillId="0" borderId="25" xfId="0" applyNumberFormat="1" applyFont="1" applyFill="1" applyBorder="1" applyAlignment="1" applyProtection="1">
      <alignment horizontal="center" wrapText="1"/>
    </xf>
    <xf numFmtId="0" fontId="27" fillId="0" borderId="25" xfId="0" applyNumberFormat="1" applyFont="1" applyFill="1" applyBorder="1" applyAlignment="1" applyProtection="1">
      <alignment horizontal="center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2" fontId="23" fillId="0" borderId="25" xfId="0" applyNumberFormat="1" applyFont="1" applyFill="1" applyBorder="1" applyAlignment="1" applyProtection="1">
      <alignment horizontal="center" vertical="center" wrapText="1"/>
    </xf>
    <xf numFmtId="0" fontId="24" fillId="0" borderId="21" xfId="0" applyNumberFormat="1" applyFont="1" applyFill="1" applyBorder="1" applyAlignment="1" applyProtection="1">
      <alignment horizontal="right" vertical="center" wrapText="1"/>
    </xf>
    <xf numFmtId="0" fontId="24" fillId="0" borderId="23" xfId="0" applyNumberFormat="1" applyFont="1" applyFill="1" applyBorder="1" applyAlignment="1" applyProtection="1">
      <alignment horizontal="center" vertical="center" wrapText="1"/>
    </xf>
    <xf numFmtId="0" fontId="24" fillId="0" borderId="25" xfId="0" applyNumberFormat="1" applyFont="1" applyFill="1" applyBorder="1" applyAlignment="1" applyProtection="1">
      <alignment horizontal="center" vertical="center" wrapText="1"/>
    </xf>
    <xf numFmtId="0" fontId="27" fillId="0" borderId="25" xfId="0" applyNumberFormat="1" applyFont="1" applyFill="1" applyBorder="1" applyAlignment="1" applyProtection="1">
      <alignment horizontal="center" vertical="center" wrapText="1"/>
    </xf>
    <xf numFmtId="0" fontId="26" fillId="0" borderId="25" xfId="0" applyFont="1" applyFill="1" applyBorder="1" applyAlignment="1">
      <alignment horizontal="right" wrapText="1"/>
    </xf>
    <xf numFmtId="0" fontId="0" fillId="0" borderId="25" xfId="0" applyFill="1" applyBorder="1" applyAlignment="1">
      <alignment horizontal="right" wrapText="1"/>
    </xf>
    <xf numFmtId="2" fontId="24" fillId="0" borderId="25" xfId="0" applyNumberFormat="1" applyFont="1" applyFill="1" applyBorder="1" applyAlignment="1" applyProtection="1">
      <alignment horizontal="center" vertical="center" wrapText="1"/>
    </xf>
    <xf numFmtId="2" fontId="26" fillId="0" borderId="25" xfId="0" applyNumberFormat="1" applyFont="1" applyFill="1" applyBorder="1" applyAlignment="1" applyProtection="1">
      <alignment horizontal="center" vertical="top" wrapText="1"/>
    </xf>
    <xf numFmtId="2" fontId="27" fillId="0" borderId="25" xfId="0" applyNumberFormat="1" applyFont="1" applyFill="1" applyBorder="1" applyAlignment="1" applyProtection="1">
      <alignment horizontal="center" vertical="center" wrapText="1"/>
    </xf>
    <xf numFmtId="2" fontId="27" fillId="0" borderId="25" xfId="0" applyNumberFormat="1" applyFont="1" applyFill="1" applyBorder="1" applyAlignment="1" applyProtection="1">
      <alignment horizontal="center" vertical="top" wrapText="1"/>
    </xf>
    <xf numFmtId="0" fontId="26" fillId="0" borderId="25" xfId="0" applyNumberFormat="1" applyFont="1" applyFill="1" applyBorder="1" applyAlignment="1" applyProtection="1">
      <alignment horizontal="left" vertical="top" wrapText="1"/>
    </xf>
    <xf numFmtId="0" fontId="24" fillId="0" borderId="23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top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2" fillId="0" borderId="23" xfId="0" applyNumberFormat="1" applyFont="1" applyFill="1" applyBorder="1" applyAlignment="1" applyProtection="1">
      <alignment horizontal="left" vertical="center" wrapText="1"/>
    </xf>
    <xf numFmtId="0" fontId="26" fillId="0" borderId="21" xfId="0" applyNumberFormat="1" applyFont="1" applyFill="1" applyBorder="1" applyAlignment="1" applyProtection="1">
      <alignment horizontal="left" vertical="top" wrapText="1"/>
    </xf>
    <xf numFmtId="0" fontId="22" fillId="0" borderId="21" xfId="0" applyFont="1" applyFill="1" applyBorder="1" applyAlignment="1">
      <alignment horizontal="left" vertical="center" wrapText="1"/>
    </xf>
    <xf numFmtId="2" fontId="28" fillId="0" borderId="25" xfId="0" applyNumberFormat="1" applyFont="1" applyFill="1" applyBorder="1" applyAlignment="1" applyProtection="1">
      <alignment horizontal="center" vertical="center" wrapText="1"/>
    </xf>
    <xf numFmtId="0" fontId="26" fillId="0" borderId="25" xfId="0" applyNumberFormat="1" applyFont="1" applyFill="1" applyBorder="1" applyAlignment="1" applyProtection="1">
      <alignment horizontal="right" vertical="top" wrapText="1"/>
    </xf>
    <xf numFmtId="0" fontId="24" fillId="0" borderId="25" xfId="0" applyNumberFormat="1" applyFont="1" applyFill="1" applyBorder="1" applyAlignment="1" applyProtection="1">
      <alignment wrapText="1"/>
    </xf>
    <xf numFmtId="0" fontId="26" fillId="0" borderId="25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2" fontId="24" fillId="0" borderId="25" xfId="0" applyNumberFormat="1" applyFont="1" applyFill="1" applyBorder="1" applyAlignment="1" applyProtection="1">
      <alignment horizontal="center" wrapText="1"/>
    </xf>
    <xf numFmtId="0" fontId="26" fillId="0" borderId="23" xfId="0" applyNumberFormat="1" applyFont="1" applyFill="1" applyBorder="1" applyAlignment="1" applyProtection="1">
      <alignment horizontal="right" vertical="top" wrapText="1"/>
    </xf>
    <xf numFmtId="0" fontId="26" fillId="0" borderId="20" xfId="0" applyFont="1" applyFill="1" applyBorder="1" applyAlignment="1">
      <alignment horizontal="right" vertical="top" wrapText="1"/>
    </xf>
    <xf numFmtId="0" fontId="0" fillId="0" borderId="20" xfId="0" applyFill="1" applyBorder="1" applyAlignment="1">
      <alignment horizontal="right" vertical="top" wrapText="1"/>
    </xf>
    <xf numFmtId="0" fontId="24" fillId="0" borderId="25" xfId="0" applyNumberFormat="1" applyFont="1" applyFill="1" applyBorder="1" applyAlignment="1" applyProtection="1">
      <alignment horizontal="right" vertical="center" wrapText="1"/>
    </xf>
    <xf numFmtId="0" fontId="29" fillId="0" borderId="25" xfId="0" applyNumberFormat="1" applyFont="1" applyFill="1" applyBorder="1" applyAlignment="1" applyProtection="1">
      <alignment horizontal="left" vertical="top" wrapText="1"/>
    </xf>
    <xf numFmtId="0" fontId="24" fillId="0" borderId="25" xfId="0" applyNumberFormat="1" applyFont="1" applyFill="1" applyBorder="1" applyAlignment="1" applyProtection="1">
      <alignment horizontal="left" wrapText="1"/>
    </xf>
    <xf numFmtId="0" fontId="31" fillId="0" borderId="25" xfId="0" applyNumberFormat="1" applyFont="1" applyFill="1" applyBorder="1" applyAlignment="1" applyProtection="1">
      <alignment horizontal="right" vertical="center" wrapText="1"/>
    </xf>
    <xf numFmtId="2" fontId="28" fillId="0" borderId="25" xfId="0" applyNumberFormat="1" applyFont="1" applyFill="1" applyBorder="1" applyAlignment="1" applyProtection="1">
      <alignment horizontal="center" wrapText="1"/>
    </xf>
    <xf numFmtId="0" fontId="24" fillId="0" borderId="27" xfId="0" applyNumberFormat="1" applyFont="1" applyFill="1" applyBorder="1" applyAlignment="1" applyProtection="1">
      <alignment horizontal="center" vertical="center" wrapText="1"/>
    </xf>
    <xf numFmtId="0" fontId="24" fillId="0" borderId="20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2" fontId="17" fillId="0" borderId="25" xfId="0" applyNumberFormat="1" applyFont="1" applyFill="1" applyBorder="1" applyAlignment="1" applyProtection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33" fillId="0" borderId="20" xfId="0" applyNumberFormat="1" applyFont="1" applyFill="1" applyBorder="1" applyAlignment="1" applyProtection="1">
      <alignment horizontal="center" vertical="center" wrapText="1"/>
    </xf>
    <xf numFmtId="0" fontId="33" fillId="0" borderId="20" xfId="0" applyNumberFormat="1" applyFont="1" applyFill="1" applyBorder="1" applyAlignment="1" applyProtection="1">
      <alignment horizontal="left" vertical="center" wrapText="1"/>
    </xf>
    <xf numFmtId="0" fontId="33" fillId="0" borderId="24" xfId="0" applyNumberFormat="1" applyFont="1" applyFill="1" applyBorder="1" applyAlignment="1" applyProtection="1">
      <alignment horizontal="center" vertical="top" wrapText="1"/>
    </xf>
    <xf numFmtId="0" fontId="33" fillId="0" borderId="24" xfId="0" applyNumberFormat="1" applyFont="1" applyFill="1" applyBorder="1" applyAlignment="1" applyProtection="1">
      <alignment horizontal="left" vertical="top" wrapText="1"/>
    </xf>
    <xf numFmtId="0" fontId="33" fillId="0" borderId="25" xfId="0" applyNumberFormat="1" applyFont="1" applyFill="1" applyBorder="1" applyAlignment="1" applyProtection="1">
      <alignment horizontal="center" vertical="top" wrapText="1"/>
    </xf>
    <xf numFmtId="0" fontId="17" fillId="0" borderId="25" xfId="0" applyNumberFormat="1" applyFont="1" applyFill="1" applyBorder="1" applyAlignment="1" applyProtection="1">
      <alignment horizontal="center" vertical="top" wrapText="1"/>
    </xf>
    <xf numFmtId="0" fontId="18" fillId="0" borderId="25" xfId="0" applyNumberFormat="1" applyFont="1" applyFill="1" applyBorder="1" applyAlignment="1" applyProtection="1">
      <alignment horizontal="center" vertical="top" wrapText="1"/>
    </xf>
    <xf numFmtId="0" fontId="35" fillId="0" borderId="25" xfId="0" applyNumberFormat="1" applyFont="1" applyFill="1" applyBorder="1" applyAlignment="1" applyProtection="1">
      <alignment horizontal="center" wrapText="1"/>
    </xf>
    <xf numFmtId="0" fontId="33" fillId="0" borderId="25" xfId="0" applyNumberFormat="1" applyFont="1" applyFill="1" applyBorder="1" applyAlignment="1" applyProtection="1">
      <alignment horizontal="center" wrapText="1"/>
    </xf>
    <xf numFmtId="0" fontId="18" fillId="0" borderId="25" xfId="0" applyNumberFormat="1" applyFont="1" applyFill="1" applyBorder="1" applyAlignment="1" applyProtection="1">
      <alignment horizontal="center" wrapText="1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2" fontId="35" fillId="0" borderId="25" xfId="0" applyNumberFormat="1" applyFont="1" applyFill="1" applyBorder="1" applyAlignment="1" applyProtection="1">
      <alignment horizontal="center" vertical="center" wrapText="1"/>
    </xf>
    <xf numFmtId="0" fontId="15" fillId="0" borderId="22" xfId="0" applyNumberFormat="1" applyFont="1" applyFill="1" applyBorder="1" applyAlignment="1" applyProtection="1">
      <alignment horizontal="left" vertical="center" wrapText="1"/>
    </xf>
    <xf numFmtId="0" fontId="15" fillId="0" borderId="23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top" wrapText="1"/>
    </xf>
    <xf numFmtId="0" fontId="18" fillId="0" borderId="25" xfId="0" applyNumberFormat="1" applyFont="1" applyFill="1" applyBorder="1" applyAlignment="1" applyProtection="1">
      <alignment horizontal="center" vertical="center" wrapText="1"/>
    </xf>
    <xf numFmtId="2" fontId="18" fillId="0" borderId="25" xfId="0" applyNumberFormat="1" applyFont="1" applyFill="1" applyBorder="1" applyAlignment="1" applyProtection="1">
      <alignment horizontal="center" vertical="center" wrapText="1"/>
    </xf>
    <xf numFmtId="0" fontId="17" fillId="0" borderId="23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right" vertical="top" wrapText="1"/>
    </xf>
    <xf numFmtId="0" fontId="17" fillId="0" borderId="23" xfId="0" applyNumberFormat="1" applyFont="1" applyFill="1" applyBorder="1" applyAlignment="1" applyProtection="1">
      <alignment horizontal="center" wrapText="1"/>
    </xf>
    <xf numFmtId="0" fontId="1" fillId="0" borderId="21" xfId="0" applyNumberFormat="1" applyFont="1" applyFill="1" applyBorder="1" applyAlignment="1" applyProtection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2" fontId="16" fillId="0" borderId="25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2" fontId="17" fillId="0" borderId="25" xfId="0" applyNumberFormat="1" applyFont="1" applyFill="1" applyBorder="1" applyAlignment="1" applyProtection="1">
      <alignment horizontal="center" wrapText="1"/>
    </xf>
    <xf numFmtId="0" fontId="1" fillId="0" borderId="23" xfId="0" applyNumberFormat="1" applyFont="1" applyFill="1" applyBorder="1" applyAlignment="1" applyProtection="1">
      <alignment horizontal="right" vertical="top" wrapText="1"/>
    </xf>
    <xf numFmtId="2" fontId="1" fillId="0" borderId="25" xfId="0" applyNumberFormat="1" applyFont="1" applyFill="1" applyBorder="1" applyAlignment="1" applyProtection="1">
      <alignment horizontal="center" vertical="top" wrapText="1"/>
    </xf>
    <xf numFmtId="0" fontId="1" fillId="0" borderId="20" xfId="0" applyFont="1" applyFill="1" applyBorder="1" applyAlignment="1">
      <alignment horizontal="right" vertical="top" wrapText="1"/>
    </xf>
    <xf numFmtId="2" fontId="18" fillId="0" borderId="25" xfId="0" applyNumberFormat="1" applyFont="1" applyFill="1" applyBorder="1" applyAlignment="1" applyProtection="1">
      <alignment horizontal="center" vertical="top" wrapText="1"/>
    </xf>
    <xf numFmtId="0" fontId="13" fillId="0" borderId="25" xfId="0" applyNumberFormat="1" applyFont="1" applyFill="1" applyBorder="1" applyAlignment="1" applyProtection="1">
      <alignment horizontal="left" vertical="top" wrapText="1"/>
    </xf>
    <xf numFmtId="0" fontId="13" fillId="0" borderId="23" xfId="0" applyNumberFormat="1" applyFont="1" applyFill="1" applyBorder="1" applyAlignment="1" applyProtection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center" wrapText="1"/>
    </xf>
    <xf numFmtId="0" fontId="13" fillId="0" borderId="25" xfId="0" applyNumberFormat="1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>
      <alignment horizontal="right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22" fillId="0" borderId="22" xfId="0" applyNumberFormat="1" applyFont="1" applyFill="1" applyBorder="1" applyAlignment="1" applyProtection="1">
      <alignment horizontal="left" vertical="center"/>
    </xf>
    <xf numFmtId="0" fontId="22" fillId="0" borderId="23" xfId="0" applyNumberFormat="1" applyFont="1" applyFill="1" applyBorder="1" applyAlignment="1" applyProtection="1">
      <alignment horizontal="left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29" fillId="0" borderId="21" xfId="0" applyNumberFormat="1" applyFont="1" applyFill="1" applyBorder="1" applyAlignment="1" applyProtection="1">
      <alignment horizontal="left" vertical="center" wrapText="1"/>
    </xf>
    <xf numFmtId="0" fontId="29" fillId="0" borderId="22" xfId="0" applyNumberFormat="1" applyFont="1" applyFill="1" applyBorder="1" applyAlignment="1" applyProtection="1">
      <alignment horizontal="left" vertical="center" wrapText="1"/>
    </xf>
    <xf numFmtId="0" fontId="29" fillId="0" borderId="23" xfId="0" applyNumberFormat="1" applyFont="1" applyFill="1" applyBorder="1" applyAlignment="1" applyProtection="1">
      <alignment horizontal="left" vertical="center" wrapText="1"/>
    </xf>
    <xf numFmtId="0" fontId="29" fillId="0" borderId="20" xfId="0" applyNumberFormat="1" applyFont="1" applyFill="1" applyBorder="1" applyAlignment="1" applyProtection="1">
      <alignment horizontal="left" wrapText="1"/>
    </xf>
    <xf numFmtId="0" fontId="29" fillId="0" borderId="24" xfId="0" applyNumberFormat="1" applyFont="1" applyFill="1" applyBorder="1" applyAlignment="1" applyProtection="1">
      <alignment horizontal="left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30" fillId="0" borderId="22" xfId="0" applyNumberFormat="1" applyFont="1" applyFill="1" applyBorder="1" applyAlignment="1" applyProtection="1">
      <alignment horizontal="center" vertical="center" wrapText="1"/>
    </xf>
    <xf numFmtId="0" fontId="30" fillId="0" borderId="23" xfId="0" applyNumberFormat="1" applyFont="1" applyFill="1" applyBorder="1" applyAlignment="1" applyProtection="1">
      <alignment horizontal="center" vertical="center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3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29" fillId="0" borderId="21" xfId="0" applyNumberFormat="1" applyFont="1" applyFill="1" applyBorder="1" applyAlignment="1" applyProtection="1">
      <alignment horizontal="right" vertical="center" wrapText="1"/>
    </xf>
    <xf numFmtId="0" fontId="29" fillId="0" borderId="22" xfId="0" applyNumberFormat="1" applyFont="1" applyFill="1" applyBorder="1" applyAlignment="1" applyProtection="1">
      <alignment horizontal="right" vertical="center" wrapText="1"/>
    </xf>
    <xf numFmtId="0" fontId="29" fillId="0" borderId="23" xfId="0" applyNumberFormat="1" applyFont="1" applyFill="1" applyBorder="1" applyAlignment="1" applyProtection="1">
      <alignment horizontal="right" vertical="center" wrapText="1"/>
    </xf>
    <xf numFmtId="0" fontId="29" fillId="0" borderId="25" xfId="0" applyNumberFormat="1" applyFont="1" applyFill="1" applyBorder="1" applyAlignment="1" applyProtection="1">
      <alignment horizontal="left" vertical="top" wrapText="1"/>
    </xf>
    <xf numFmtId="0" fontId="29" fillId="0" borderId="25" xfId="0" applyNumberFormat="1" applyFont="1" applyFill="1" applyBorder="1" applyAlignment="1" applyProtection="1">
      <alignment horizontal="left" wrapText="1"/>
    </xf>
    <xf numFmtId="0" fontId="29" fillId="0" borderId="25" xfId="0" applyNumberFormat="1" applyFont="1" applyFill="1" applyBorder="1" applyAlignment="1" applyProtection="1">
      <alignment horizontal="center" vertical="top" wrapText="1"/>
    </xf>
    <xf numFmtId="0" fontId="29" fillId="0" borderId="25" xfId="0" applyNumberFormat="1" applyFont="1" applyFill="1" applyBorder="1" applyAlignment="1" applyProtection="1">
      <alignment horizontal="right" vertical="top" wrapText="1"/>
    </xf>
    <xf numFmtId="0" fontId="31" fillId="0" borderId="25" xfId="0" applyNumberFormat="1" applyFont="1" applyFill="1" applyBorder="1" applyAlignment="1" applyProtection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2" fillId="0" borderId="19" xfId="0" applyNumberFormat="1" applyFont="1" applyFill="1" applyBorder="1" applyAlignment="1" applyProtection="1">
      <alignment horizontal="center" vertical="center" wrapText="1"/>
    </xf>
    <xf numFmtId="0" fontId="33" fillId="0" borderId="21" xfId="0" applyNumberFormat="1" applyFont="1" applyFill="1" applyBorder="1" applyAlignment="1" applyProtection="1">
      <alignment horizontal="left" vertical="center" wrapText="1"/>
    </xf>
    <xf numFmtId="0" fontId="33" fillId="0" borderId="22" xfId="0" applyNumberFormat="1" applyFont="1" applyFill="1" applyBorder="1" applyAlignment="1" applyProtection="1">
      <alignment horizontal="left" vertical="center" wrapText="1"/>
    </xf>
    <xf numFmtId="0" fontId="33" fillId="0" borderId="23" xfId="0" applyNumberFormat="1" applyFont="1" applyFill="1" applyBorder="1" applyAlignment="1" applyProtection="1">
      <alignment horizontal="left" vertical="center" wrapText="1"/>
    </xf>
    <xf numFmtId="0" fontId="33" fillId="0" borderId="20" xfId="0" applyNumberFormat="1" applyFont="1" applyFill="1" applyBorder="1" applyAlignment="1" applyProtection="1">
      <alignment horizontal="left" wrapText="1"/>
    </xf>
    <xf numFmtId="0" fontId="33" fillId="0" borderId="24" xfId="0" applyNumberFormat="1" applyFont="1" applyFill="1" applyBorder="1" applyAlignment="1" applyProtection="1">
      <alignment horizontal="left" wrapText="1"/>
    </xf>
    <xf numFmtId="0" fontId="34" fillId="0" borderId="21" xfId="0" applyNumberFormat="1" applyFont="1" applyFill="1" applyBorder="1" applyAlignment="1" applyProtection="1">
      <alignment horizontal="center" vertical="center" wrapText="1"/>
    </xf>
    <xf numFmtId="0" fontId="34" fillId="0" borderId="22" xfId="0" applyNumberFormat="1" applyFont="1" applyFill="1" applyBorder="1" applyAlignment="1" applyProtection="1">
      <alignment horizontal="center" vertical="center" wrapText="1"/>
    </xf>
    <xf numFmtId="0" fontId="33" fillId="0" borderId="21" xfId="0" applyNumberFormat="1" applyFont="1" applyFill="1" applyBorder="1" applyAlignment="1" applyProtection="1">
      <alignment horizontal="right" vertical="center" wrapText="1"/>
    </xf>
    <xf numFmtId="0" fontId="33" fillId="0" borderId="22" xfId="0" applyNumberFormat="1" applyFont="1" applyFill="1" applyBorder="1" applyAlignment="1" applyProtection="1">
      <alignment horizontal="right" vertical="center" wrapText="1"/>
    </xf>
    <xf numFmtId="0" fontId="33" fillId="0" borderId="23" xfId="0" applyNumberFormat="1" applyFont="1" applyFill="1" applyBorder="1" applyAlignment="1" applyProtection="1">
      <alignment horizontal="right" vertical="center" wrapText="1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0" fontId="15" fillId="0" borderId="23" xfId="0" applyNumberFormat="1" applyFont="1" applyFill="1" applyBorder="1" applyAlignment="1" applyProtection="1">
      <alignment horizontal="left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0" fontId="36" fillId="0" borderId="25" xfId="0" applyNumberFormat="1" applyFont="1" applyFill="1" applyBorder="1" applyAlignment="1" applyProtection="1">
      <alignment horizontal="center" vertical="center" wrapText="1"/>
    </xf>
    <xf numFmtId="0" fontId="34" fillId="0" borderId="23" xfId="0" applyNumberFormat="1" applyFont="1" applyFill="1" applyBorder="1" applyAlignment="1" applyProtection="1">
      <alignment horizontal="center" vertical="center" wrapText="1"/>
    </xf>
    <xf numFmtId="0" fontId="36" fillId="0" borderId="21" xfId="0" applyNumberFormat="1" applyFont="1" applyFill="1" applyBorder="1" applyAlignment="1" applyProtection="1">
      <alignment horizontal="left" vertical="center" wrapText="1"/>
    </xf>
    <xf numFmtId="0" fontId="36" fillId="0" borderId="22" xfId="0" applyNumberFormat="1" applyFont="1" applyFill="1" applyBorder="1" applyAlignment="1" applyProtection="1">
      <alignment horizontal="left" vertical="center" wrapText="1"/>
    </xf>
    <xf numFmtId="0" fontId="36" fillId="0" borderId="23" xfId="0" applyNumberFormat="1" applyFont="1" applyFill="1" applyBorder="1" applyAlignment="1" applyProtection="1">
      <alignment horizontal="left" vertical="center" wrapText="1"/>
    </xf>
    <xf numFmtId="0" fontId="36" fillId="0" borderId="25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opLeftCell="A88" workbookViewId="0">
      <selection activeCell="A73" sqref="A73:N74"/>
    </sheetView>
  </sheetViews>
  <sheetFormatPr defaultRowHeight="15" x14ac:dyDescent="0.25"/>
  <sheetData>
    <row r="1" spans="1:26" ht="21" thickBot="1" x14ac:dyDescent="0.35">
      <c r="A1" s="1"/>
      <c r="B1" s="266" t="s">
        <v>0</v>
      </c>
      <c r="C1" s="267"/>
      <c r="D1" s="267"/>
      <c r="E1" s="267"/>
      <c r="F1" s="268"/>
      <c r="G1" s="2"/>
      <c r="H1" s="2"/>
      <c r="I1" s="3" t="s">
        <v>1</v>
      </c>
      <c r="J1" s="4">
        <v>3</v>
      </c>
      <c r="K1" s="2"/>
      <c r="L1" s="2"/>
      <c r="M1" s="2"/>
      <c r="N1" s="2"/>
      <c r="O1" s="2"/>
    </row>
    <row r="2" spans="1:26" x14ac:dyDescent="0.25">
      <c r="A2" s="269" t="s">
        <v>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26" x14ac:dyDescent="0.25">
      <c r="A3" s="271"/>
      <c r="B3" s="273"/>
      <c r="C3" s="274"/>
      <c r="D3" s="274"/>
      <c r="E3" s="274"/>
      <c r="F3" s="275"/>
      <c r="G3" s="279"/>
      <c r="H3" s="281"/>
      <c r="I3" s="282"/>
      <c r="J3" s="283"/>
      <c r="K3" s="279"/>
      <c r="L3" s="284"/>
      <c r="M3" s="285"/>
      <c r="N3" s="286"/>
      <c r="O3" s="287"/>
      <c r="P3" s="288"/>
      <c r="Q3" s="289"/>
      <c r="R3" s="290"/>
      <c r="S3" s="290"/>
      <c r="T3" s="290"/>
      <c r="U3" s="290"/>
      <c r="V3" s="290"/>
      <c r="W3" s="290"/>
      <c r="X3" s="290"/>
      <c r="Y3" s="291"/>
      <c r="Z3" s="5"/>
    </row>
    <row r="4" spans="1:26" x14ac:dyDescent="0.25">
      <c r="A4" s="272"/>
      <c r="B4" s="276"/>
      <c r="C4" s="277"/>
      <c r="D4" s="277"/>
      <c r="E4" s="277"/>
      <c r="F4" s="278"/>
      <c r="G4" s="280"/>
      <c r="H4" s="6"/>
      <c r="I4" s="6"/>
      <c r="J4" s="6"/>
      <c r="K4" s="280"/>
      <c r="L4" s="7"/>
      <c r="M4" s="8"/>
      <c r="N4" s="7"/>
      <c r="O4" s="9"/>
      <c r="P4" s="6"/>
      <c r="Q4" s="10"/>
      <c r="R4" s="6"/>
      <c r="S4" s="6"/>
      <c r="T4" s="10"/>
      <c r="U4" s="8"/>
      <c r="V4" s="10"/>
      <c r="W4" s="6"/>
      <c r="X4" s="10"/>
      <c r="Y4" s="10"/>
      <c r="Z4" s="5"/>
    </row>
    <row r="5" spans="1:26" x14ac:dyDescent="0.25">
      <c r="A5" s="11"/>
      <c r="B5" s="263"/>
      <c r="C5" s="264"/>
      <c r="D5" s="264"/>
      <c r="E5" s="264"/>
      <c r="F5" s="265"/>
      <c r="G5" s="11"/>
      <c r="H5" s="11"/>
      <c r="I5" s="11"/>
      <c r="J5" s="11"/>
      <c r="K5" s="11"/>
      <c r="L5" s="11"/>
      <c r="M5" s="11"/>
      <c r="N5" s="12"/>
      <c r="O5" s="11"/>
      <c r="P5" s="11"/>
      <c r="Q5" s="11"/>
      <c r="R5" s="11"/>
      <c r="S5" s="11"/>
      <c r="T5" s="11"/>
      <c r="U5" s="13"/>
      <c r="V5" s="11"/>
      <c r="W5" s="11"/>
      <c r="X5" s="12"/>
      <c r="Y5" s="12"/>
      <c r="Z5" s="5"/>
    </row>
    <row r="6" spans="1:26" ht="15" customHeight="1" x14ac:dyDescent="0.25">
      <c r="A6" s="128"/>
      <c r="B6" s="330"/>
      <c r="C6" s="331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4"/>
      <c r="W6" s="14"/>
      <c r="X6" s="14"/>
      <c r="Y6" s="16"/>
      <c r="Z6" s="5"/>
    </row>
    <row r="7" spans="1:26" ht="15" customHeight="1" x14ac:dyDescent="0.25">
      <c r="A7" s="130"/>
      <c r="B7" s="131"/>
      <c r="C7" s="132"/>
      <c r="D7" s="133"/>
      <c r="E7" s="133"/>
      <c r="F7" s="133"/>
      <c r="G7" s="133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8"/>
      <c r="W7" s="18"/>
      <c r="X7" s="18"/>
      <c r="Y7" s="22"/>
      <c r="Z7" s="5"/>
    </row>
    <row r="8" spans="1:26" ht="15" customHeight="1" x14ac:dyDescent="0.25">
      <c r="A8" s="135"/>
      <c r="B8" s="136"/>
      <c r="C8" s="132"/>
      <c r="D8" s="133"/>
      <c r="E8" s="133"/>
      <c r="F8" s="132"/>
      <c r="G8" s="132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7"/>
      <c r="S8" s="134"/>
      <c r="T8" s="134"/>
      <c r="U8" s="137"/>
      <c r="V8" s="18"/>
      <c r="W8" s="21"/>
      <c r="X8" s="18"/>
      <c r="Y8" s="22"/>
      <c r="Z8" s="5"/>
    </row>
    <row r="9" spans="1:26" ht="15" customHeight="1" x14ac:dyDescent="0.25">
      <c r="A9" s="138"/>
      <c r="B9" s="139"/>
      <c r="C9" s="140"/>
      <c r="D9" s="132"/>
      <c r="E9" s="140"/>
      <c r="F9" s="132"/>
      <c r="G9" s="132"/>
      <c r="H9" s="141"/>
      <c r="I9" s="134"/>
      <c r="J9" s="134"/>
      <c r="K9" s="134"/>
      <c r="L9" s="134"/>
      <c r="M9" s="134"/>
      <c r="N9" s="134"/>
      <c r="O9" s="134"/>
      <c r="P9" s="134"/>
      <c r="Q9" s="134"/>
      <c r="R9" s="137"/>
      <c r="S9" s="134"/>
      <c r="T9" s="134"/>
      <c r="U9" s="141"/>
      <c r="V9" s="18"/>
      <c r="W9" s="18"/>
      <c r="X9" s="18"/>
      <c r="Y9" s="22"/>
      <c r="Z9" s="5"/>
    </row>
    <row r="10" spans="1:26" ht="15" customHeight="1" x14ac:dyDescent="0.25">
      <c r="A10" s="142"/>
      <c r="B10" s="143"/>
      <c r="C10" s="144"/>
      <c r="D10" s="145"/>
      <c r="E10" s="146"/>
      <c r="F10" s="145"/>
      <c r="G10" s="145"/>
      <c r="H10" s="147"/>
      <c r="I10" s="148"/>
      <c r="J10" s="148"/>
      <c r="K10" s="149"/>
      <c r="L10" s="149"/>
      <c r="M10" s="149"/>
      <c r="N10" s="149"/>
      <c r="O10" s="149"/>
      <c r="P10" s="149"/>
      <c r="Q10" s="149"/>
      <c r="R10" s="148"/>
      <c r="S10" s="149"/>
      <c r="T10" s="149"/>
      <c r="U10" s="148"/>
      <c r="V10" s="11"/>
      <c r="W10" s="11"/>
      <c r="X10" s="21"/>
      <c r="Y10" s="22"/>
      <c r="Z10" s="5"/>
    </row>
    <row r="11" spans="1:26" x14ac:dyDescent="0.25">
      <c r="A11" s="138"/>
      <c r="B11" s="136"/>
      <c r="C11" s="150"/>
      <c r="D11" s="132"/>
      <c r="E11" s="140"/>
      <c r="F11" s="132"/>
      <c r="G11" s="132"/>
      <c r="H11" s="141"/>
      <c r="I11" s="134"/>
      <c r="J11" s="134"/>
      <c r="K11" s="134"/>
      <c r="L11" s="134"/>
      <c r="M11" s="134"/>
      <c r="N11" s="134"/>
      <c r="O11" s="134"/>
      <c r="P11" s="134"/>
      <c r="Q11" s="134"/>
      <c r="R11" s="137"/>
      <c r="S11" s="134"/>
      <c r="T11" s="134"/>
      <c r="U11" s="141"/>
      <c r="V11" s="21"/>
      <c r="W11" s="23"/>
      <c r="X11" s="23"/>
      <c r="Y11" s="22"/>
      <c r="Z11" s="5"/>
    </row>
    <row r="12" spans="1:26" x14ac:dyDescent="0.25">
      <c r="A12" s="292"/>
      <c r="B12" s="293"/>
      <c r="C12" s="293"/>
      <c r="D12" s="293"/>
      <c r="E12" s="293"/>
      <c r="F12" s="294"/>
      <c r="G12" s="2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5"/>
    </row>
    <row r="13" spans="1:26" x14ac:dyDescent="0.25">
      <c r="A13" s="269" t="s">
        <v>39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</row>
    <row r="14" spans="1:26" ht="60" x14ac:dyDescent="0.25">
      <c r="A14" s="271" t="s">
        <v>3</v>
      </c>
      <c r="B14" s="295" t="s">
        <v>4</v>
      </c>
      <c r="C14" s="297" t="s">
        <v>5</v>
      </c>
      <c r="D14" s="299" t="s">
        <v>6</v>
      </c>
      <c r="E14" s="300"/>
      <c r="F14" s="301"/>
      <c r="G14" s="279" t="s">
        <v>7</v>
      </c>
      <c r="H14" s="284" t="s">
        <v>8</v>
      </c>
      <c r="I14" s="286"/>
      <c r="J14" s="10" t="s">
        <v>9</v>
      </c>
      <c r="K14" s="299" t="s">
        <v>40</v>
      </c>
      <c r="L14" s="300"/>
      <c r="M14" s="300"/>
      <c r="N14" s="301"/>
      <c r="O14" s="5"/>
    </row>
    <row r="15" spans="1:26" ht="24" x14ac:dyDescent="0.25">
      <c r="A15" s="272"/>
      <c r="B15" s="296"/>
      <c r="C15" s="298"/>
      <c r="D15" s="6" t="s">
        <v>11</v>
      </c>
      <c r="E15" s="6" t="s">
        <v>12</v>
      </c>
      <c r="F15" s="6" t="s">
        <v>13</v>
      </c>
      <c r="G15" s="280"/>
      <c r="H15" s="6" t="s">
        <v>41</v>
      </c>
      <c r="I15" s="6" t="s">
        <v>42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17" t="s">
        <v>43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287" t="s">
        <v>28</v>
      </c>
      <c r="B17" s="303"/>
      <c r="C17" s="288"/>
      <c r="D17" s="14">
        <v>44.54</v>
      </c>
      <c r="E17" s="14">
        <v>43.07</v>
      </c>
      <c r="F17" s="14">
        <v>186.77</v>
      </c>
      <c r="G17" s="14">
        <v>1320.71</v>
      </c>
      <c r="H17" s="14">
        <v>0.71</v>
      </c>
      <c r="I17" s="14">
        <v>66.77</v>
      </c>
      <c r="J17" s="14">
        <v>117.6</v>
      </c>
      <c r="K17" s="14">
        <v>213.14</v>
      </c>
      <c r="L17" s="15">
        <v>552.1</v>
      </c>
      <c r="M17" s="14">
        <v>178.39</v>
      </c>
      <c r="N17" s="14">
        <v>8.41</v>
      </c>
      <c r="O17" s="5"/>
    </row>
    <row r="18" spans="1:15" x14ac:dyDescent="0.25">
      <c r="A18" s="23"/>
      <c r="B18" s="9" t="s">
        <v>44</v>
      </c>
      <c r="C18" s="23"/>
      <c r="D18" s="26">
        <v>19.25</v>
      </c>
      <c r="E18" s="26">
        <v>15.8</v>
      </c>
      <c r="F18" s="26">
        <v>70.209999999999994</v>
      </c>
      <c r="G18" s="26">
        <v>501.89</v>
      </c>
      <c r="H18" s="26">
        <v>0.36</v>
      </c>
      <c r="I18" s="26">
        <v>39.5</v>
      </c>
      <c r="J18" s="26">
        <v>117.6</v>
      </c>
      <c r="K18" s="26">
        <v>121.75</v>
      </c>
      <c r="L18" s="27">
        <v>312.3</v>
      </c>
      <c r="M18" s="26">
        <v>86.16</v>
      </c>
      <c r="N18" s="26">
        <v>3.38</v>
      </c>
      <c r="O18" s="5"/>
    </row>
    <row r="19" spans="1:15" ht="60" x14ac:dyDescent="0.25">
      <c r="A19" s="28" t="s">
        <v>29</v>
      </c>
      <c r="B19" s="29" t="s">
        <v>30</v>
      </c>
      <c r="C19" s="11">
        <v>90</v>
      </c>
      <c r="D19" s="18">
        <v>11.49</v>
      </c>
      <c r="E19" s="18">
        <v>8.67</v>
      </c>
      <c r="F19" s="18">
        <v>8.48</v>
      </c>
      <c r="G19" s="18">
        <v>157.83000000000001</v>
      </c>
      <c r="H19" s="21">
        <v>0.1</v>
      </c>
      <c r="I19" s="18">
        <v>6.03</v>
      </c>
      <c r="J19" s="21">
        <v>92.4</v>
      </c>
      <c r="K19" s="18">
        <v>52.89</v>
      </c>
      <c r="L19" s="19">
        <v>193.68</v>
      </c>
      <c r="M19" s="18">
        <v>44.45</v>
      </c>
      <c r="N19" s="18">
        <v>1.01</v>
      </c>
      <c r="O19" s="5"/>
    </row>
    <row r="20" spans="1:15" ht="36" x14ac:dyDescent="0.25">
      <c r="A20" s="28" t="s">
        <v>31</v>
      </c>
      <c r="B20" s="29" t="s">
        <v>32</v>
      </c>
      <c r="C20" s="11">
        <v>150</v>
      </c>
      <c r="D20" s="18">
        <v>3.27</v>
      </c>
      <c r="E20" s="18">
        <v>4.08</v>
      </c>
      <c r="F20" s="18">
        <v>21.96</v>
      </c>
      <c r="G20" s="18">
        <v>137.62</v>
      </c>
      <c r="H20" s="18">
        <v>0.19</v>
      </c>
      <c r="I20" s="18">
        <v>31.07</v>
      </c>
      <c r="J20" s="21">
        <v>25.2</v>
      </c>
      <c r="K20" s="18">
        <v>49.59</v>
      </c>
      <c r="L20" s="20">
        <v>91.3</v>
      </c>
      <c r="M20" s="18">
        <v>35.39</v>
      </c>
      <c r="N20" s="18">
        <v>1.43</v>
      </c>
      <c r="O20" s="5"/>
    </row>
    <row r="21" spans="1:15" ht="24" x14ac:dyDescent="0.25">
      <c r="A21" s="28" t="s">
        <v>33</v>
      </c>
      <c r="B21" s="29" t="s">
        <v>34</v>
      </c>
      <c r="C21" s="17" t="s">
        <v>35</v>
      </c>
      <c r="D21" s="18">
        <v>0.06</v>
      </c>
      <c r="E21" s="23"/>
      <c r="F21" s="18">
        <v>11.22</v>
      </c>
      <c r="G21" s="18">
        <v>45.13</v>
      </c>
      <c r="H21" s="23"/>
      <c r="I21" s="21">
        <v>2.4</v>
      </c>
      <c r="J21" s="23"/>
      <c r="K21" s="18">
        <v>2.87</v>
      </c>
      <c r="L21" s="19">
        <v>1.32</v>
      </c>
      <c r="M21" s="18">
        <v>0.72</v>
      </c>
      <c r="N21" s="18">
        <v>0.08</v>
      </c>
      <c r="O21" s="5"/>
    </row>
    <row r="22" spans="1:15" ht="36" x14ac:dyDescent="0.25">
      <c r="A22" s="23"/>
      <c r="B22" s="29" t="s">
        <v>36</v>
      </c>
      <c r="C22" s="11">
        <v>40</v>
      </c>
      <c r="D22" s="11">
        <v>3</v>
      </c>
      <c r="E22" s="23"/>
      <c r="F22" s="11">
        <v>20</v>
      </c>
      <c r="G22" s="11">
        <v>94</v>
      </c>
      <c r="H22" s="18">
        <v>0.04</v>
      </c>
      <c r="I22" s="23"/>
      <c r="J22" s="23"/>
      <c r="K22" s="11">
        <v>8</v>
      </c>
      <c r="L22" s="11">
        <v>26</v>
      </c>
      <c r="M22" s="21">
        <v>5.6</v>
      </c>
      <c r="N22" s="18">
        <v>0.44</v>
      </c>
      <c r="O22" s="5"/>
    </row>
    <row r="23" spans="1:15" x14ac:dyDescent="0.25">
      <c r="A23" s="23"/>
      <c r="B23" s="29" t="s">
        <v>37</v>
      </c>
      <c r="C23" s="11">
        <v>20</v>
      </c>
      <c r="D23" s="18">
        <v>1.43</v>
      </c>
      <c r="E23" s="18">
        <v>3.05</v>
      </c>
      <c r="F23" s="18">
        <v>8.5500000000000007</v>
      </c>
      <c r="G23" s="18">
        <v>67.31</v>
      </c>
      <c r="H23" s="18">
        <v>0.03</v>
      </c>
      <c r="I23" s="23"/>
      <c r="J23" s="23"/>
      <c r="K23" s="21">
        <v>8.4</v>
      </c>
      <c r="L23" s="23"/>
      <c r="M23" s="23"/>
      <c r="N23" s="18">
        <v>0.42</v>
      </c>
      <c r="O23" s="5"/>
    </row>
    <row r="24" spans="1:15" x14ac:dyDescent="0.25">
      <c r="A24" s="292" t="s">
        <v>38</v>
      </c>
      <c r="B24" s="294"/>
      <c r="C24" s="25">
        <v>507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5"/>
    </row>
    <row r="25" spans="1:15" x14ac:dyDescent="0.25">
      <c r="A25" s="23"/>
      <c r="B25" s="9" t="s">
        <v>45</v>
      </c>
      <c r="C25" s="23"/>
      <c r="D25" s="26">
        <v>25.29</v>
      </c>
      <c r="E25" s="26">
        <v>27.27</v>
      </c>
      <c r="F25" s="26">
        <v>116.56</v>
      </c>
      <c r="G25" s="26">
        <v>818.82</v>
      </c>
      <c r="H25" s="26">
        <v>0.35</v>
      </c>
      <c r="I25" s="26">
        <v>27.27</v>
      </c>
      <c r="J25" s="26">
        <v>0</v>
      </c>
      <c r="K25" s="26">
        <v>91.39</v>
      </c>
      <c r="L25" s="27">
        <v>239.8</v>
      </c>
      <c r="M25" s="26">
        <v>92.23</v>
      </c>
      <c r="N25" s="26">
        <v>5.03</v>
      </c>
      <c r="O25" s="5"/>
    </row>
    <row r="26" spans="1:15" ht="24" x14ac:dyDescent="0.25">
      <c r="A26" s="28" t="s">
        <v>46</v>
      </c>
      <c r="B26" s="29" t="s">
        <v>47</v>
      </c>
      <c r="C26" s="11">
        <v>60</v>
      </c>
      <c r="D26" s="21">
        <v>0.8</v>
      </c>
      <c r="E26" s="18">
        <v>6.04</v>
      </c>
      <c r="F26" s="18">
        <v>6.46</v>
      </c>
      <c r="G26" s="18">
        <v>83.45</v>
      </c>
      <c r="H26" s="18">
        <v>0.01</v>
      </c>
      <c r="I26" s="18">
        <v>3.99</v>
      </c>
      <c r="J26" s="23"/>
      <c r="K26" s="18">
        <v>21.28</v>
      </c>
      <c r="L26" s="19">
        <v>24.38</v>
      </c>
      <c r="M26" s="18">
        <v>12.42</v>
      </c>
      <c r="N26" s="18">
        <v>0.79</v>
      </c>
      <c r="O26" s="5"/>
    </row>
    <row r="27" spans="1:15" ht="72" x14ac:dyDescent="0.25">
      <c r="A27" s="28" t="s">
        <v>48</v>
      </c>
      <c r="B27" s="29" t="s">
        <v>49</v>
      </c>
      <c r="C27" s="11">
        <v>200</v>
      </c>
      <c r="D27" s="18">
        <v>2.2999999999999998</v>
      </c>
      <c r="E27" s="18">
        <v>2.37</v>
      </c>
      <c r="F27" s="18">
        <v>16.63</v>
      </c>
      <c r="G27" s="18">
        <v>96.99</v>
      </c>
      <c r="H27" s="18">
        <v>0.13</v>
      </c>
      <c r="I27" s="18">
        <v>16.5</v>
      </c>
      <c r="J27" s="30"/>
      <c r="K27" s="18">
        <v>15.2</v>
      </c>
      <c r="L27" s="19">
        <v>63.45</v>
      </c>
      <c r="M27" s="18">
        <v>24.05</v>
      </c>
      <c r="N27" s="18">
        <v>0.83</v>
      </c>
      <c r="O27" s="5"/>
    </row>
    <row r="28" spans="1:15" ht="48" x14ac:dyDescent="0.25">
      <c r="A28" s="28" t="s">
        <v>50</v>
      </c>
      <c r="B28" s="29" t="s">
        <v>51</v>
      </c>
      <c r="C28" s="11">
        <v>200</v>
      </c>
      <c r="D28" s="18">
        <v>19.45</v>
      </c>
      <c r="E28" s="21">
        <v>18.7</v>
      </c>
      <c r="F28" s="18">
        <v>49.71</v>
      </c>
      <c r="G28" s="18">
        <v>444.94</v>
      </c>
      <c r="H28" s="18">
        <v>0.15</v>
      </c>
      <c r="I28" s="18">
        <v>6.78</v>
      </c>
      <c r="J28" s="23"/>
      <c r="K28" s="18">
        <v>27.34</v>
      </c>
      <c r="L28" s="19">
        <v>100.11</v>
      </c>
      <c r="M28" s="18">
        <v>37.14</v>
      </c>
      <c r="N28" s="18">
        <v>2.06</v>
      </c>
      <c r="O28" s="5"/>
    </row>
    <row r="29" spans="1:15" ht="72" x14ac:dyDescent="0.25">
      <c r="A29" s="28" t="s">
        <v>52</v>
      </c>
      <c r="B29" s="29" t="s">
        <v>53</v>
      </c>
      <c r="C29" s="11">
        <v>200</v>
      </c>
      <c r="D29" s="18">
        <v>0.74</v>
      </c>
      <c r="E29" s="18">
        <v>0.16</v>
      </c>
      <c r="F29" s="18">
        <v>27.76</v>
      </c>
      <c r="G29" s="18">
        <v>115.44</v>
      </c>
      <c r="H29" s="18">
        <v>0.02</v>
      </c>
      <c r="I29" s="30"/>
      <c r="J29" s="30"/>
      <c r="K29" s="18">
        <v>20.32</v>
      </c>
      <c r="L29" s="19">
        <v>19.36</v>
      </c>
      <c r="M29" s="18">
        <v>8.1199999999999992</v>
      </c>
      <c r="N29" s="18">
        <v>0.45</v>
      </c>
      <c r="O29" s="5"/>
    </row>
    <row r="30" spans="1:15" ht="24" x14ac:dyDescent="0.25">
      <c r="A30" s="23"/>
      <c r="B30" s="29" t="s">
        <v>54</v>
      </c>
      <c r="C30" s="11">
        <v>40</v>
      </c>
      <c r="D30" s="11">
        <v>2</v>
      </c>
      <c r="E30" s="23"/>
      <c r="F30" s="11">
        <v>16</v>
      </c>
      <c r="G30" s="11">
        <v>78</v>
      </c>
      <c r="H30" s="18">
        <v>0.04</v>
      </c>
      <c r="I30" s="23"/>
      <c r="J30" s="23"/>
      <c r="K30" s="18">
        <v>7.25</v>
      </c>
      <c r="L30" s="19">
        <v>32.5</v>
      </c>
      <c r="M30" s="18">
        <v>10.5</v>
      </c>
      <c r="N30" s="18">
        <v>0.9</v>
      </c>
      <c r="O30" s="5"/>
    </row>
    <row r="31" spans="1:15" x14ac:dyDescent="0.25">
      <c r="A31" s="292" t="s">
        <v>38</v>
      </c>
      <c r="B31" s="294"/>
      <c r="C31" s="25">
        <v>740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"/>
    </row>
    <row r="32" spans="1:15" x14ac:dyDescent="0.25">
      <c r="A32" s="292"/>
      <c r="B32" s="294"/>
      <c r="C32" s="2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5"/>
    </row>
    <row r="33" spans="1:22" x14ac:dyDescent="0.25">
      <c r="A33" s="269" t="s">
        <v>55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</row>
    <row r="34" spans="1:22" x14ac:dyDescent="0.25">
      <c r="A34" s="271" t="s">
        <v>3</v>
      </c>
      <c r="B34" s="279" t="s">
        <v>4</v>
      </c>
      <c r="C34" s="279" t="s">
        <v>5</v>
      </c>
      <c r="D34" s="281" t="s">
        <v>6</v>
      </c>
      <c r="E34" s="282"/>
      <c r="F34" s="283"/>
      <c r="G34" s="279" t="s">
        <v>7</v>
      </c>
      <c r="H34" s="284" t="s">
        <v>8</v>
      </c>
      <c r="I34" s="285"/>
      <c r="J34" s="286"/>
      <c r="K34" s="287" t="s">
        <v>9</v>
      </c>
      <c r="L34" s="288"/>
      <c r="M34" s="289" t="s">
        <v>10</v>
      </c>
      <c r="N34" s="290"/>
      <c r="O34" s="290"/>
      <c r="P34" s="290"/>
      <c r="Q34" s="290"/>
      <c r="R34" s="290"/>
      <c r="S34" s="290"/>
      <c r="T34" s="290"/>
      <c r="U34" s="291"/>
    </row>
    <row r="35" spans="1:22" ht="24" x14ac:dyDescent="0.25">
      <c r="A35" s="272"/>
      <c r="B35" s="280"/>
      <c r="C35" s="280"/>
      <c r="D35" s="6" t="s">
        <v>11</v>
      </c>
      <c r="E35" s="6" t="s">
        <v>12</v>
      </c>
      <c r="F35" s="6" t="s">
        <v>13</v>
      </c>
      <c r="G35" s="280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31" t="s">
        <v>25</v>
      </c>
      <c r="T35" s="10" t="s">
        <v>26</v>
      </c>
      <c r="U35" s="10" t="s">
        <v>27</v>
      </c>
    </row>
    <row r="36" spans="1:22" x14ac:dyDescent="0.25">
      <c r="A36" s="17" t="s">
        <v>43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287" t="s">
        <v>28</v>
      </c>
      <c r="B37" s="303"/>
      <c r="C37" s="288"/>
      <c r="D37" s="14">
        <v>22.5</v>
      </c>
      <c r="E37" s="14">
        <v>19.12</v>
      </c>
      <c r="F37" s="14">
        <v>78.47</v>
      </c>
      <c r="G37" s="15">
        <v>578.33000000000004</v>
      </c>
      <c r="H37" s="14">
        <v>0.43</v>
      </c>
      <c r="I37" s="14">
        <v>50.53</v>
      </c>
      <c r="J37" s="32">
        <v>0.27</v>
      </c>
      <c r="K37" s="14">
        <v>136.30000000000001</v>
      </c>
      <c r="L37" s="14">
        <v>4.9800000000000004</v>
      </c>
      <c r="M37" s="14">
        <v>235</v>
      </c>
      <c r="N37" s="14">
        <v>1193.31</v>
      </c>
      <c r="O37" s="14">
        <v>122.17</v>
      </c>
      <c r="P37" s="14">
        <v>14.93</v>
      </c>
      <c r="Q37" s="14">
        <v>583.02</v>
      </c>
      <c r="R37" s="33">
        <v>144.16</v>
      </c>
      <c r="S37" s="14">
        <v>364.25</v>
      </c>
      <c r="T37" s="14">
        <v>102.9</v>
      </c>
      <c r="U37" s="14">
        <v>3.97</v>
      </c>
    </row>
    <row r="38" spans="1:22" ht="60" x14ac:dyDescent="0.25">
      <c r="A38" s="34" t="s">
        <v>29</v>
      </c>
      <c r="B38" s="35" t="s">
        <v>56</v>
      </c>
      <c r="C38" s="36">
        <v>100</v>
      </c>
      <c r="D38" s="37">
        <v>12.65</v>
      </c>
      <c r="E38" s="37">
        <v>9.6300000000000008</v>
      </c>
      <c r="F38" s="37">
        <v>9.42</v>
      </c>
      <c r="G38" s="38">
        <v>175.37</v>
      </c>
      <c r="H38" s="37">
        <v>0.11</v>
      </c>
      <c r="I38" s="39">
        <v>6.7</v>
      </c>
      <c r="J38" s="40">
        <v>0.1</v>
      </c>
      <c r="K38" s="39">
        <v>102.7</v>
      </c>
      <c r="L38" s="37">
        <v>4.6900000000000004</v>
      </c>
      <c r="M38" s="37">
        <v>26.52</v>
      </c>
      <c r="N38" s="37">
        <v>322.45999999999998</v>
      </c>
      <c r="O38" s="39">
        <v>113.4</v>
      </c>
      <c r="P38" s="37">
        <v>12.04</v>
      </c>
      <c r="Q38" s="39">
        <v>531.6</v>
      </c>
      <c r="R38" s="41">
        <v>58.77</v>
      </c>
      <c r="S38" s="39">
        <v>215.2</v>
      </c>
      <c r="T38" s="37">
        <v>49.39</v>
      </c>
      <c r="U38" s="37">
        <v>1.1200000000000001</v>
      </c>
    </row>
    <row r="39" spans="1:22" ht="36" x14ac:dyDescent="0.25">
      <c r="A39" s="17" t="s">
        <v>31</v>
      </c>
      <c r="B39" s="29" t="s">
        <v>32</v>
      </c>
      <c r="C39" s="11">
        <v>200</v>
      </c>
      <c r="D39" s="18">
        <v>5.36</v>
      </c>
      <c r="E39" s="18">
        <v>6.44</v>
      </c>
      <c r="F39" s="18">
        <v>29.28</v>
      </c>
      <c r="G39" s="19">
        <v>196.52</v>
      </c>
      <c r="H39" s="18">
        <v>0.25</v>
      </c>
      <c r="I39" s="18">
        <v>41.43</v>
      </c>
      <c r="J39" s="42">
        <v>0.16</v>
      </c>
      <c r="K39" s="21">
        <v>33.6</v>
      </c>
      <c r="L39" s="18">
        <v>0.28000000000000003</v>
      </c>
      <c r="M39" s="18">
        <v>7.52</v>
      </c>
      <c r="N39" s="18">
        <v>803.15</v>
      </c>
      <c r="O39" s="18">
        <v>7.48</v>
      </c>
      <c r="P39" s="18">
        <v>0.47</v>
      </c>
      <c r="Q39" s="11">
        <v>45</v>
      </c>
      <c r="R39" s="42">
        <v>66.12</v>
      </c>
      <c r="S39" s="18">
        <v>121.73</v>
      </c>
      <c r="T39" s="18">
        <v>47.19</v>
      </c>
      <c r="U39" s="18">
        <v>1.91</v>
      </c>
    </row>
    <row r="40" spans="1:22" ht="24" x14ac:dyDescent="0.25">
      <c r="A40" s="17" t="s">
        <v>33</v>
      </c>
      <c r="B40" s="29" t="s">
        <v>34</v>
      </c>
      <c r="C40" s="17" t="s">
        <v>35</v>
      </c>
      <c r="D40" s="18">
        <v>0.06</v>
      </c>
      <c r="E40" s="23"/>
      <c r="F40" s="18">
        <v>11.22</v>
      </c>
      <c r="G40" s="24">
        <v>45.13</v>
      </c>
      <c r="H40" s="23"/>
      <c r="I40" s="21">
        <v>2.4</v>
      </c>
      <c r="J40" s="23"/>
      <c r="K40" s="23"/>
      <c r="L40" s="18">
        <v>0.01</v>
      </c>
      <c r="M40" s="18">
        <v>1.36</v>
      </c>
      <c r="N40" s="21">
        <v>30.5</v>
      </c>
      <c r="O40" s="18">
        <v>0.01</v>
      </c>
      <c r="P40" s="18">
        <v>0.02</v>
      </c>
      <c r="Q40" s="18">
        <v>0.62</v>
      </c>
      <c r="R40" s="19">
        <v>2.87</v>
      </c>
      <c r="S40" s="18">
        <v>1.32</v>
      </c>
      <c r="T40" s="18">
        <v>0.72</v>
      </c>
      <c r="U40" s="18">
        <v>0.08</v>
      </c>
    </row>
    <row r="41" spans="1:22" ht="36" x14ac:dyDescent="0.25">
      <c r="A41" s="23"/>
      <c r="B41" s="29" t="s">
        <v>36</v>
      </c>
      <c r="C41" s="11">
        <v>40</v>
      </c>
      <c r="D41" s="11">
        <v>3</v>
      </c>
      <c r="E41" s="23"/>
      <c r="F41" s="11">
        <v>20</v>
      </c>
      <c r="G41" s="11">
        <v>94</v>
      </c>
      <c r="H41" s="18">
        <v>0.04</v>
      </c>
      <c r="I41" s="23"/>
      <c r="J41" s="42">
        <v>0.01</v>
      </c>
      <c r="K41" s="23"/>
      <c r="L41" s="23"/>
      <c r="M41" s="21">
        <v>199.6</v>
      </c>
      <c r="N41" s="21">
        <v>37.200000000000003</v>
      </c>
      <c r="O41" s="18">
        <v>1.28</v>
      </c>
      <c r="P41" s="21">
        <v>2.4</v>
      </c>
      <c r="Q41" s="21">
        <v>5.8</v>
      </c>
      <c r="R41" s="11">
        <v>8</v>
      </c>
      <c r="S41" s="11">
        <v>26</v>
      </c>
      <c r="T41" s="21">
        <v>5.6</v>
      </c>
      <c r="U41" s="18">
        <v>0.44</v>
      </c>
    </row>
    <row r="42" spans="1:22" x14ac:dyDescent="0.25">
      <c r="A42" s="23"/>
      <c r="B42" s="29" t="s">
        <v>37</v>
      </c>
      <c r="C42" s="11">
        <v>20</v>
      </c>
      <c r="D42" s="18">
        <v>1.43</v>
      </c>
      <c r="E42" s="18">
        <v>3.05</v>
      </c>
      <c r="F42" s="18">
        <v>8.5500000000000007</v>
      </c>
      <c r="G42" s="24">
        <v>67.31</v>
      </c>
      <c r="H42" s="18">
        <v>0.03</v>
      </c>
      <c r="I42" s="23"/>
      <c r="J42" s="23"/>
      <c r="K42" s="23"/>
      <c r="L42" s="23"/>
      <c r="M42" s="23"/>
      <c r="N42" s="23"/>
      <c r="O42" s="23"/>
      <c r="P42" s="23"/>
      <c r="Q42" s="23"/>
      <c r="R42" s="21">
        <v>8.4</v>
      </c>
      <c r="S42" s="23"/>
      <c r="T42" s="23"/>
      <c r="U42" s="18">
        <v>0.42</v>
      </c>
    </row>
    <row r="43" spans="1:22" x14ac:dyDescent="0.25">
      <c r="A43" s="292" t="s">
        <v>38</v>
      </c>
      <c r="B43" s="294"/>
      <c r="C43" s="25">
        <v>567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2" x14ac:dyDescent="0.25">
      <c r="A44" s="302" t="s">
        <v>57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43"/>
    </row>
    <row r="45" spans="1:22" x14ac:dyDescent="0.25">
      <c r="A45" s="279" t="s">
        <v>58</v>
      </c>
      <c r="B45" s="279" t="s">
        <v>59</v>
      </c>
      <c r="C45" s="304" t="s">
        <v>5</v>
      </c>
      <c r="D45" s="306" t="s">
        <v>6</v>
      </c>
      <c r="E45" s="307"/>
      <c r="F45" s="308"/>
      <c r="G45" s="279" t="s">
        <v>7</v>
      </c>
      <c r="H45" s="309" t="s">
        <v>60</v>
      </c>
      <c r="I45" s="310"/>
      <c r="J45" s="310"/>
      <c r="K45" s="311"/>
      <c r="L45" s="281" t="s">
        <v>61</v>
      </c>
      <c r="M45" s="282"/>
      <c r="N45" s="282"/>
      <c r="O45" s="283"/>
    </row>
    <row r="46" spans="1:22" x14ac:dyDescent="0.25">
      <c r="A46" s="280"/>
      <c r="B46" s="280"/>
      <c r="C46" s="305"/>
      <c r="D46" s="44" t="s">
        <v>11</v>
      </c>
      <c r="E46" s="45" t="s">
        <v>12</v>
      </c>
      <c r="F46" s="45" t="s">
        <v>13</v>
      </c>
      <c r="G46" s="280"/>
      <c r="H46" s="45" t="s">
        <v>62</v>
      </c>
      <c r="I46" s="45" t="s">
        <v>63</v>
      </c>
      <c r="J46" s="45" t="s">
        <v>64</v>
      </c>
      <c r="K46" s="45" t="s">
        <v>65</v>
      </c>
      <c r="L46" s="45" t="s">
        <v>66</v>
      </c>
      <c r="M46" s="45" t="s">
        <v>67</v>
      </c>
      <c r="N46" s="45" t="s">
        <v>68</v>
      </c>
      <c r="O46" s="45" t="s">
        <v>69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287" t="s">
        <v>28</v>
      </c>
      <c r="B48" s="303"/>
      <c r="C48" s="288"/>
      <c r="D48" s="32">
        <v>4.45</v>
      </c>
      <c r="E48" s="14">
        <v>3.95</v>
      </c>
      <c r="F48" s="32">
        <v>44.25</v>
      </c>
      <c r="G48" s="46">
        <v>230.35</v>
      </c>
      <c r="H48" s="32">
        <v>0.02</v>
      </c>
      <c r="I48" s="14">
        <v>0</v>
      </c>
      <c r="J48" s="14">
        <v>0</v>
      </c>
      <c r="K48" s="14">
        <v>0</v>
      </c>
      <c r="L48" s="14">
        <v>102.08</v>
      </c>
      <c r="M48" s="14">
        <v>1.75</v>
      </c>
      <c r="N48" s="14">
        <v>0.05</v>
      </c>
      <c r="O48" s="14">
        <v>1.18</v>
      </c>
    </row>
    <row r="49" spans="1:15" ht="60" x14ac:dyDescent="0.25">
      <c r="A49" s="28" t="s">
        <v>70</v>
      </c>
      <c r="B49" s="29" t="s">
        <v>71</v>
      </c>
      <c r="C49" s="47" t="s">
        <v>72</v>
      </c>
      <c r="D49" s="42">
        <v>2.93</v>
      </c>
      <c r="E49" s="18">
        <v>3.79</v>
      </c>
      <c r="F49" s="42">
        <v>23.4</v>
      </c>
      <c r="G49" s="24">
        <v>139.43</v>
      </c>
      <c r="H49" s="30"/>
      <c r="I49" s="30"/>
      <c r="J49" s="30"/>
      <c r="K49" s="30"/>
      <c r="L49" s="18">
        <v>97.56</v>
      </c>
      <c r="M49" s="18">
        <v>1.75</v>
      </c>
      <c r="N49" s="18">
        <v>0.05</v>
      </c>
      <c r="O49" s="18">
        <v>0.92</v>
      </c>
    </row>
    <row r="50" spans="1:15" ht="24" x14ac:dyDescent="0.25">
      <c r="A50" s="28" t="s">
        <v>73</v>
      </c>
      <c r="B50" s="29" t="s">
        <v>74</v>
      </c>
      <c r="C50" s="48">
        <v>200</v>
      </c>
      <c r="D50" s="23"/>
      <c r="E50" s="23"/>
      <c r="F50" s="42">
        <v>11.01</v>
      </c>
      <c r="G50" s="24">
        <v>44.04</v>
      </c>
      <c r="H50" s="23"/>
      <c r="I50" s="23"/>
      <c r="J50" s="23"/>
      <c r="K50" s="23"/>
      <c r="L50" s="18">
        <v>0.52</v>
      </c>
      <c r="M50" s="23"/>
      <c r="N50" s="23"/>
      <c r="O50" s="18">
        <v>0.04</v>
      </c>
    </row>
    <row r="51" spans="1:15" ht="36" x14ac:dyDescent="0.25">
      <c r="A51" s="23"/>
      <c r="B51" s="29" t="s">
        <v>36</v>
      </c>
      <c r="C51" s="49">
        <v>20</v>
      </c>
      <c r="D51" s="42">
        <v>1.52</v>
      </c>
      <c r="E51" s="18">
        <v>0.16</v>
      </c>
      <c r="F51" s="24">
        <v>9.84</v>
      </c>
      <c r="G51" s="24">
        <v>46.88</v>
      </c>
      <c r="H51" s="42">
        <v>0.02</v>
      </c>
      <c r="I51" s="23"/>
      <c r="J51" s="23"/>
      <c r="K51" s="23"/>
      <c r="L51" s="18">
        <v>4</v>
      </c>
      <c r="M51" s="23"/>
      <c r="N51" s="23"/>
      <c r="O51" s="18">
        <v>0.22</v>
      </c>
    </row>
    <row r="52" spans="1:15" x14ac:dyDescent="0.25">
      <c r="A52" s="23"/>
      <c r="B52" s="29"/>
      <c r="C52" s="49"/>
      <c r="D52" s="42"/>
      <c r="E52" s="18"/>
      <c r="F52" s="18"/>
      <c r="G52" s="18"/>
      <c r="H52" s="18"/>
      <c r="I52" s="23"/>
      <c r="J52" s="23"/>
      <c r="K52" s="23"/>
      <c r="L52" s="18"/>
      <c r="M52" s="23"/>
      <c r="N52" s="23"/>
      <c r="O52" s="18"/>
    </row>
    <row r="53" spans="1:15" x14ac:dyDescent="0.25">
      <c r="A53" s="302" t="s">
        <v>75</v>
      </c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50"/>
    </row>
    <row r="54" spans="1:15" ht="60" x14ac:dyDescent="0.25">
      <c r="A54" s="271" t="s">
        <v>3</v>
      </c>
      <c r="B54" s="295" t="s">
        <v>4</v>
      </c>
      <c r="C54" s="279" t="s">
        <v>5</v>
      </c>
      <c r="D54" s="299" t="s">
        <v>6</v>
      </c>
      <c r="E54" s="300"/>
      <c r="F54" s="301"/>
      <c r="G54" s="279" t="s">
        <v>7</v>
      </c>
      <c r="H54" s="284" t="s">
        <v>8</v>
      </c>
      <c r="I54" s="286"/>
      <c r="J54" s="10" t="s">
        <v>9</v>
      </c>
      <c r="K54" s="299" t="s">
        <v>40</v>
      </c>
      <c r="L54" s="300"/>
      <c r="M54" s="300"/>
      <c r="N54" s="301"/>
    </row>
    <row r="55" spans="1:15" ht="24" x14ac:dyDescent="0.25">
      <c r="A55" s="272"/>
      <c r="B55" s="296"/>
      <c r="C55" s="280"/>
      <c r="D55" s="6" t="s">
        <v>11</v>
      </c>
      <c r="E55" s="6" t="s">
        <v>12</v>
      </c>
      <c r="F55" s="6" t="s">
        <v>13</v>
      </c>
      <c r="G55" s="280"/>
      <c r="H55" s="6" t="s">
        <v>41</v>
      </c>
      <c r="I55" s="6" t="s">
        <v>42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287" t="s">
        <v>28</v>
      </c>
      <c r="B57" s="303"/>
      <c r="C57" s="288"/>
      <c r="D57" s="32">
        <v>44.9</v>
      </c>
      <c r="E57" s="14">
        <v>50.29</v>
      </c>
      <c r="F57" s="14">
        <v>224.8</v>
      </c>
      <c r="G57" s="14">
        <v>1522.27</v>
      </c>
      <c r="H57" s="14">
        <v>0.46</v>
      </c>
      <c r="I57" s="14">
        <v>31.46</v>
      </c>
      <c r="J57" s="51">
        <v>0.98</v>
      </c>
      <c r="K57" s="32">
        <v>281.77999999999997</v>
      </c>
      <c r="L57" s="14">
        <v>359.35</v>
      </c>
      <c r="M57" s="14">
        <v>118.96</v>
      </c>
      <c r="N57" s="14">
        <v>8.02</v>
      </c>
    </row>
    <row r="58" spans="1:15" x14ac:dyDescent="0.25">
      <c r="A58" s="23"/>
      <c r="B58" s="9" t="s">
        <v>44</v>
      </c>
      <c r="C58" s="23"/>
      <c r="D58" s="52">
        <v>18</v>
      </c>
      <c r="E58" s="26">
        <v>18.399999999999999</v>
      </c>
      <c r="F58" s="26">
        <v>95.75</v>
      </c>
      <c r="G58" s="26">
        <v>604.07000000000005</v>
      </c>
      <c r="H58" s="26">
        <v>7.0000000000000007E-2</v>
      </c>
      <c r="I58" s="26">
        <v>0.06</v>
      </c>
      <c r="J58" s="53">
        <v>0.98</v>
      </c>
      <c r="K58" s="52">
        <v>184.78</v>
      </c>
      <c r="L58" s="26">
        <v>95.56</v>
      </c>
      <c r="M58" s="26">
        <v>18.09</v>
      </c>
      <c r="N58" s="26">
        <v>2.5499999999999998</v>
      </c>
    </row>
    <row r="59" spans="1:15" ht="60" x14ac:dyDescent="0.25">
      <c r="A59" s="28" t="s">
        <v>70</v>
      </c>
      <c r="B59" s="29" t="s">
        <v>71</v>
      </c>
      <c r="C59" s="17" t="s">
        <v>72</v>
      </c>
      <c r="D59" s="42">
        <v>2.93</v>
      </c>
      <c r="E59" s="18">
        <v>3.79</v>
      </c>
      <c r="F59" s="18">
        <v>23.4</v>
      </c>
      <c r="G59" s="18">
        <v>139.43</v>
      </c>
      <c r="H59" s="30"/>
      <c r="I59" s="30"/>
      <c r="J59" s="30"/>
      <c r="K59" s="42">
        <v>97.56</v>
      </c>
      <c r="L59" s="18">
        <v>1.75</v>
      </c>
      <c r="M59" s="18">
        <v>0.05</v>
      </c>
      <c r="N59" s="18">
        <v>0.92</v>
      </c>
    </row>
    <row r="60" spans="1:15" ht="24" x14ac:dyDescent="0.25">
      <c r="A60" s="28" t="s">
        <v>76</v>
      </c>
      <c r="B60" s="29" t="s">
        <v>77</v>
      </c>
      <c r="C60" s="11">
        <v>200</v>
      </c>
      <c r="D60" s="42">
        <v>1.45</v>
      </c>
      <c r="E60" s="18">
        <v>1.6</v>
      </c>
      <c r="F60" s="18">
        <v>17.350000000000001</v>
      </c>
      <c r="G60" s="18">
        <v>89.6</v>
      </c>
      <c r="H60" s="18">
        <v>0.02</v>
      </c>
      <c r="I60" s="18">
        <v>0.06</v>
      </c>
      <c r="J60" s="54">
        <v>0.98</v>
      </c>
      <c r="K60" s="42">
        <v>60.51</v>
      </c>
      <c r="L60" s="23"/>
      <c r="M60" s="23"/>
      <c r="N60" s="18">
        <v>0.1</v>
      </c>
    </row>
    <row r="61" spans="1:15" ht="36" x14ac:dyDescent="0.25">
      <c r="A61" s="23"/>
      <c r="B61" s="29" t="s">
        <v>36</v>
      </c>
      <c r="C61" s="11">
        <v>50</v>
      </c>
      <c r="D61" s="42">
        <v>3.75</v>
      </c>
      <c r="E61" s="23"/>
      <c r="F61" s="11">
        <v>25</v>
      </c>
      <c r="G61" s="21">
        <v>117.5</v>
      </c>
      <c r="H61" s="18">
        <v>0.05</v>
      </c>
      <c r="I61" s="23"/>
      <c r="J61" s="23"/>
      <c r="K61" s="11">
        <v>10</v>
      </c>
      <c r="L61" s="21">
        <v>32.5</v>
      </c>
      <c r="M61" s="11">
        <v>7</v>
      </c>
      <c r="N61" s="18">
        <v>0.55000000000000004</v>
      </c>
    </row>
    <row r="62" spans="1:15" ht="36" x14ac:dyDescent="0.25">
      <c r="A62" s="28" t="s">
        <v>78</v>
      </c>
      <c r="B62" s="29" t="s">
        <v>79</v>
      </c>
      <c r="C62" s="11">
        <v>100</v>
      </c>
      <c r="D62" s="42">
        <v>9.8699999999999992</v>
      </c>
      <c r="E62" s="18">
        <v>13.01</v>
      </c>
      <c r="F62" s="18">
        <v>30</v>
      </c>
      <c r="G62" s="18">
        <v>257.54000000000002</v>
      </c>
      <c r="H62" s="23"/>
      <c r="I62" s="23"/>
      <c r="J62" s="23"/>
      <c r="K62" s="42">
        <v>16.71</v>
      </c>
      <c r="L62" s="18">
        <v>61.31</v>
      </c>
      <c r="M62" s="18">
        <v>11.04</v>
      </c>
      <c r="N62" s="18">
        <v>0.98</v>
      </c>
    </row>
    <row r="63" spans="1:15" x14ac:dyDescent="0.25">
      <c r="A63" s="292" t="s">
        <v>38</v>
      </c>
      <c r="B63" s="294"/>
      <c r="C63" s="25">
        <v>555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 x14ac:dyDescent="0.25">
      <c r="A64" s="23"/>
      <c r="B64" s="9" t="s">
        <v>45</v>
      </c>
      <c r="C64" s="23"/>
      <c r="D64" s="52">
        <v>26.9</v>
      </c>
      <c r="E64" s="26">
        <v>31.89</v>
      </c>
      <c r="F64" s="26">
        <v>129.05000000000001</v>
      </c>
      <c r="G64" s="26">
        <v>918.2</v>
      </c>
      <c r="H64" s="26">
        <v>0.39</v>
      </c>
      <c r="I64" s="26">
        <v>31.4</v>
      </c>
      <c r="J64" s="53">
        <v>0</v>
      </c>
      <c r="K64" s="52">
        <v>97</v>
      </c>
      <c r="L64" s="26">
        <v>263.79000000000002</v>
      </c>
      <c r="M64" s="26">
        <v>100.87</v>
      </c>
      <c r="N64" s="26">
        <v>5.47</v>
      </c>
    </row>
    <row r="65" spans="1:14" ht="24" x14ac:dyDescent="0.25">
      <c r="A65" s="28" t="s">
        <v>46</v>
      </c>
      <c r="B65" s="29" t="s">
        <v>47</v>
      </c>
      <c r="C65" s="11">
        <v>100</v>
      </c>
      <c r="D65" s="42">
        <v>1.33</v>
      </c>
      <c r="E65" s="18">
        <v>10.07</v>
      </c>
      <c r="F65" s="21">
        <v>10.8</v>
      </c>
      <c r="G65" s="18">
        <v>139.08000000000001</v>
      </c>
      <c r="H65" s="18">
        <v>0.01</v>
      </c>
      <c r="I65" s="18">
        <v>3.99</v>
      </c>
      <c r="J65" s="23"/>
      <c r="K65" s="42">
        <v>21.28</v>
      </c>
      <c r="L65" s="18">
        <v>24.38</v>
      </c>
      <c r="M65" s="18">
        <v>12.42</v>
      </c>
      <c r="N65" s="18">
        <v>0.79</v>
      </c>
    </row>
    <row r="66" spans="1:14" ht="72" x14ac:dyDescent="0.25">
      <c r="A66" s="28" t="s">
        <v>48</v>
      </c>
      <c r="B66" s="29" t="s">
        <v>49</v>
      </c>
      <c r="C66" s="11">
        <v>250</v>
      </c>
      <c r="D66" s="42">
        <v>2.88</v>
      </c>
      <c r="E66" s="18">
        <v>2.96</v>
      </c>
      <c r="F66" s="18">
        <v>20.78</v>
      </c>
      <c r="G66" s="18">
        <v>121.24</v>
      </c>
      <c r="H66" s="18">
        <v>0.16</v>
      </c>
      <c r="I66" s="18">
        <v>20.63</v>
      </c>
      <c r="J66" s="30"/>
      <c r="K66" s="42">
        <v>19</v>
      </c>
      <c r="L66" s="18">
        <v>79.31</v>
      </c>
      <c r="M66" s="18">
        <v>30.06</v>
      </c>
      <c r="N66" s="18">
        <v>1.04</v>
      </c>
    </row>
    <row r="67" spans="1:14" ht="48" x14ac:dyDescent="0.25">
      <c r="A67" s="28" t="s">
        <v>50</v>
      </c>
      <c r="B67" s="29" t="s">
        <v>51</v>
      </c>
      <c r="C67" s="11">
        <v>200</v>
      </c>
      <c r="D67" s="42">
        <v>19.45</v>
      </c>
      <c r="E67" s="21">
        <v>18.7</v>
      </c>
      <c r="F67" s="18">
        <v>49.71</v>
      </c>
      <c r="G67" s="18">
        <v>444.94</v>
      </c>
      <c r="H67" s="18">
        <v>0.15</v>
      </c>
      <c r="I67" s="18">
        <v>6.78</v>
      </c>
      <c r="J67" s="23"/>
      <c r="K67" s="42">
        <v>27.34</v>
      </c>
      <c r="L67" s="18">
        <v>100.11</v>
      </c>
      <c r="M67" s="18">
        <v>37.14</v>
      </c>
      <c r="N67" s="18">
        <v>2.06</v>
      </c>
    </row>
    <row r="68" spans="1:14" ht="72" x14ac:dyDescent="0.25">
      <c r="A68" s="28" t="s">
        <v>52</v>
      </c>
      <c r="B68" s="29" t="s">
        <v>53</v>
      </c>
      <c r="C68" s="11">
        <v>200</v>
      </c>
      <c r="D68" s="42">
        <v>0.74</v>
      </c>
      <c r="E68" s="18">
        <v>0.16</v>
      </c>
      <c r="F68" s="18">
        <v>27.76</v>
      </c>
      <c r="G68" s="18">
        <v>115.44</v>
      </c>
      <c r="H68" s="18">
        <v>0.02</v>
      </c>
      <c r="I68" s="30"/>
      <c r="J68" s="30"/>
      <c r="K68" s="42">
        <v>20.32</v>
      </c>
      <c r="L68" s="18">
        <v>19.36</v>
      </c>
      <c r="M68" s="18">
        <v>8.1199999999999992</v>
      </c>
      <c r="N68" s="18">
        <v>0.45</v>
      </c>
    </row>
    <row r="69" spans="1:14" ht="24" x14ac:dyDescent="0.25">
      <c r="A69" s="23"/>
      <c r="B69" s="29" t="s">
        <v>54</v>
      </c>
      <c r="C69" s="11">
        <v>50</v>
      </c>
      <c r="D69" s="55">
        <v>2.5</v>
      </c>
      <c r="E69" s="23"/>
      <c r="F69" s="11">
        <v>20</v>
      </c>
      <c r="G69" s="21">
        <v>97.5</v>
      </c>
      <c r="H69" s="18">
        <v>0.05</v>
      </c>
      <c r="I69" s="23"/>
      <c r="J69" s="23"/>
      <c r="K69" s="42">
        <v>9.06</v>
      </c>
      <c r="L69" s="18">
        <v>40.630000000000003</v>
      </c>
      <c r="M69" s="18">
        <v>13.13</v>
      </c>
      <c r="N69" s="18">
        <v>1.1299999999999999</v>
      </c>
    </row>
    <row r="70" spans="1:14" x14ac:dyDescent="0.25">
      <c r="A70" s="292" t="s">
        <v>38</v>
      </c>
      <c r="B70" s="294"/>
      <c r="C70" s="25">
        <v>800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x14ac:dyDescent="0.25">
      <c r="A71" s="292"/>
      <c r="B71" s="294"/>
      <c r="C71" s="25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x14ac:dyDescent="0.25">
      <c r="A72" s="292"/>
      <c r="B72" s="294"/>
      <c r="C72" s="25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x14ac:dyDescent="0.25">
      <c r="A73" s="316" t="s">
        <v>80</v>
      </c>
      <c r="B73" s="316"/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</row>
    <row r="74" spans="1:14" x14ac:dyDescent="0.25">
      <c r="A74" s="317"/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</row>
    <row r="75" spans="1:14" ht="36" x14ac:dyDescent="0.25">
      <c r="A75" s="56" t="s">
        <v>81</v>
      </c>
      <c r="B75" s="56" t="s">
        <v>82</v>
      </c>
      <c r="C75" s="57" t="s">
        <v>83</v>
      </c>
      <c r="D75" s="318" t="s">
        <v>84</v>
      </c>
      <c r="E75" s="319"/>
      <c r="F75" s="320"/>
      <c r="G75" s="321" t="s">
        <v>85</v>
      </c>
      <c r="H75" s="323" t="s">
        <v>86</v>
      </c>
      <c r="I75" s="324"/>
      <c r="J75" s="58" t="s">
        <v>87</v>
      </c>
      <c r="K75" s="325" t="s">
        <v>88</v>
      </c>
      <c r="L75" s="326"/>
      <c r="M75" s="326"/>
      <c r="N75" s="327"/>
    </row>
    <row r="76" spans="1:14" ht="24" x14ac:dyDescent="0.25">
      <c r="A76" s="59" t="s">
        <v>89</v>
      </c>
      <c r="B76" s="60" t="s">
        <v>90</v>
      </c>
      <c r="C76" s="59" t="s">
        <v>91</v>
      </c>
      <c r="D76" s="61" t="s">
        <v>92</v>
      </c>
      <c r="E76" s="61" t="s">
        <v>93</v>
      </c>
      <c r="F76" s="61" t="s">
        <v>94</v>
      </c>
      <c r="G76" s="322"/>
      <c r="H76" s="61" t="s">
        <v>95</v>
      </c>
      <c r="I76" s="61" t="s">
        <v>96</v>
      </c>
      <c r="J76" s="62" t="s">
        <v>97</v>
      </c>
      <c r="K76" s="61" t="s">
        <v>98</v>
      </c>
      <c r="L76" s="61" t="s">
        <v>99</v>
      </c>
      <c r="M76" s="61" t="s">
        <v>100</v>
      </c>
      <c r="N76" s="61" t="s">
        <v>101</v>
      </c>
    </row>
    <row r="77" spans="1:14" x14ac:dyDescent="0.25">
      <c r="A77" s="63" t="s">
        <v>102</v>
      </c>
      <c r="B77" s="64" t="s">
        <v>103</v>
      </c>
      <c r="C77" s="64" t="s">
        <v>104</v>
      </c>
      <c r="D77" s="64" t="s">
        <v>105</v>
      </c>
      <c r="E77" s="64" t="s">
        <v>106</v>
      </c>
      <c r="F77" s="64" t="s">
        <v>107</v>
      </c>
      <c r="G77" s="64" t="s">
        <v>108</v>
      </c>
      <c r="H77" s="64" t="s">
        <v>109</v>
      </c>
      <c r="I77" s="64" t="s">
        <v>110</v>
      </c>
      <c r="J77" s="64">
        <v>11</v>
      </c>
      <c r="K77" s="64">
        <v>18</v>
      </c>
      <c r="L77" s="64">
        <v>19</v>
      </c>
      <c r="M77" s="64">
        <v>20</v>
      </c>
      <c r="N77" s="64">
        <v>21</v>
      </c>
    </row>
    <row r="78" spans="1:14" x14ac:dyDescent="0.25">
      <c r="A78" s="65" t="s">
        <v>111</v>
      </c>
      <c r="B78" s="328" t="s">
        <v>112</v>
      </c>
      <c r="C78" s="329"/>
      <c r="D78" s="66">
        <f>D79+D86</f>
        <v>42.519999999999996</v>
      </c>
      <c r="E78" s="66">
        <f t="shared" ref="E78:N78" si="0">E79+E86</f>
        <v>49.78</v>
      </c>
      <c r="F78" s="66">
        <f t="shared" si="0"/>
        <v>249.8</v>
      </c>
      <c r="G78" s="66">
        <f t="shared" si="0"/>
        <v>1626.66</v>
      </c>
      <c r="H78" s="66">
        <f t="shared" si="0"/>
        <v>0.59000000000000008</v>
      </c>
      <c r="I78" s="66">
        <f t="shared" si="0"/>
        <v>31.459999999999997</v>
      </c>
      <c r="J78" s="66">
        <f t="shared" si="0"/>
        <v>0.98</v>
      </c>
      <c r="K78" s="66">
        <f t="shared" si="0"/>
        <v>287.97000000000003</v>
      </c>
      <c r="L78" s="66">
        <f t="shared" si="0"/>
        <v>369.04</v>
      </c>
      <c r="M78" s="66">
        <f t="shared" si="0"/>
        <v>135.62</v>
      </c>
      <c r="N78" s="66">
        <f t="shared" si="0"/>
        <v>8.34</v>
      </c>
    </row>
    <row r="79" spans="1:14" x14ac:dyDescent="0.25">
      <c r="A79" s="65"/>
      <c r="B79" s="67" t="s">
        <v>113</v>
      </c>
      <c r="C79" s="68"/>
      <c r="D79" s="66">
        <f>D80+D81+D82+D83+D84</f>
        <v>15.62</v>
      </c>
      <c r="E79" s="66">
        <f t="shared" ref="E79:N79" si="1">E80+E81+E82+E83+E84</f>
        <v>17.89</v>
      </c>
      <c r="F79" s="66">
        <f t="shared" si="1"/>
        <v>120.75</v>
      </c>
      <c r="G79" s="66">
        <f t="shared" si="1"/>
        <v>708.46</v>
      </c>
      <c r="H79" s="66">
        <f t="shared" si="1"/>
        <v>0.2</v>
      </c>
      <c r="I79" s="66">
        <f t="shared" si="1"/>
        <v>0.06</v>
      </c>
      <c r="J79" s="66">
        <f t="shared" si="1"/>
        <v>0.98</v>
      </c>
      <c r="K79" s="66">
        <f t="shared" si="1"/>
        <v>190.97</v>
      </c>
      <c r="L79" s="66">
        <f t="shared" si="1"/>
        <v>105.25</v>
      </c>
      <c r="M79" s="66">
        <f t="shared" si="1"/>
        <v>34.75</v>
      </c>
      <c r="N79" s="66">
        <f t="shared" si="1"/>
        <v>2.87</v>
      </c>
    </row>
    <row r="80" spans="1:14" ht="72.75" x14ac:dyDescent="0.25">
      <c r="A80" s="69" t="s">
        <v>114</v>
      </c>
      <c r="B80" s="70" t="s">
        <v>115</v>
      </c>
      <c r="C80" s="71" t="s">
        <v>116</v>
      </c>
      <c r="D80" s="72">
        <v>2.93</v>
      </c>
      <c r="E80" s="72">
        <v>3.79</v>
      </c>
      <c r="F80" s="72">
        <v>23.4</v>
      </c>
      <c r="G80" s="72">
        <v>139.43</v>
      </c>
      <c r="H80" s="72"/>
      <c r="I80" s="72"/>
      <c r="J80" s="72"/>
      <c r="K80" s="72">
        <v>97.56</v>
      </c>
      <c r="L80" s="72">
        <v>1.75</v>
      </c>
      <c r="M80" s="72">
        <v>0.05</v>
      </c>
      <c r="N80" s="72">
        <v>0.92</v>
      </c>
    </row>
    <row r="81" spans="1:14" x14ac:dyDescent="0.25">
      <c r="A81" s="73" t="s">
        <v>117</v>
      </c>
      <c r="B81" s="74" t="s">
        <v>118</v>
      </c>
      <c r="C81" s="75" t="s">
        <v>119</v>
      </c>
      <c r="D81" s="76" t="s">
        <v>120</v>
      </c>
      <c r="E81" s="77" t="s">
        <v>121</v>
      </c>
      <c r="F81" s="76" t="s">
        <v>122</v>
      </c>
      <c r="G81" s="76" t="s">
        <v>123</v>
      </c>
      <c r="H81" s="77" t="s">
        <v>124</v>
      </c>
      <c r="I81" s="72">
        <v>0.06</v>
      </c>
      <c r="J81" s="72">
        <v>0.98</v>
      </c>
      <c r="K81" s="76" t="s">
        <v>125</v>
      </c>
      <c r="L81" s="78"/>
      <c r="M81" s="78"/>
      <c r="N81" s="77" t="s">
        <v>126</v>
      </c>
    </row>
    <row r="82" spans="1:14" x14ac:dyDescent="0.25">
      <c r="A82" s="69" t="s">
        <v>127</v>
      </c>
      <c r="B82" s="74" t="s">
        <v>128</v>
      </c>
      <c r="C82" s="79">
        <v>10</v>
      </c>
      <c r="D82" s="79">
        <v>0.13</v>
      </c>
      <c r="E82" s="79">
        <v>6.15</v>
      </c>
      <c r="F82" s="80">
        <v>0.17</v>
      </c>
      <c r="G82" s="79">
        <v>56.55</v>
      </c>
      <c r="H82" s="81"/>
      <c r="I82" s="82"/>
      <c r="J82" s="81"/>
      <c r="K82" s="82">
        <v>2.9</v>
      </c>
      <c r="L82" s="82">
        <v>3.5</v>
      </c>
      <c r="M82" s="82">
        <v>0.1</v>
      </c>
      <c r="N82" s="83">
        <v>0.03</v>
      </c>
    </row>
    <row r="83" spans="1:14" x14ac:dyDescent="0.25">
      <c r="A83" s="84"/>
      <c r="B83" s="74" t="s">
        <v>129</v>
      </c>
      <c r="C83" s="75">
        <v>40</v>
      </c>
      <c r="D83" s="79">
        <v>3</v>
      </c>
      <c r="E83" s="75"/>
      <c r="F83" s="79">
        <v>20</v>
      </c>
      <c r="G83" s="79">
        <v>94</v>
      </c>
      <c r="H83" s="75">
        <v>0.04</v>
      </c>
      <c r="I83" s="85"/>
      <c r="J83" s="85"/>
      <c r="K83" s="79">
        <v>8</v>
      </c>
      <c r="L83" s="85">
        <v>26</v>
      </c>
      <c r="M83" s="85">
        <v>5.6</v>
      </c>
      <c r="N83" s="75">
        <v>0.44</v>
      </c>
    </row>
    <row r="84" spans="1:14" x14ac:dyDescent="0.25">
      <c r="A84" s="69" t="s">
        <v>130</v>
      </c>
      <c r="B84" s="86" t="s">
        <v>131</v>
      </c>
      <c r="C84" s="75">
        <v>100</v>
      </c>
      <c r="D84" s="76">
        <v>8.11</v>
      </c>
      <c r="E84" s="77">
        <v>6.35</v>
      </c>
      <c r="F84" s="76">
        <v>59.83</v>
      </c>
      <c r="G84" s="76">
        <v>328.88</v>
      </c>
      <c r="H84" s="77">
        <v>0.14000000000000001</v>
      </c>
      <c r="I84" s="78"/>
      <c r="J84" s="78"/>
      <c r="K84" s="76">
        <v>22</v>
      </c>
      <c r="L84" s="78">
        <v>74</v>
      </c>
      <c r="M84" s="78">
        <v>29</v>
      </c>
      <c r="N84" s="77">
        <v>1.38</v>
      </c>
    </row>
    <row r="85" spans="1:14" x14ac:dyDescent="0.25">
      <c r="A85" s="73"/>
      <c r="B85" s="74"/>
      <c r="C85" s="87">
        <v>555</v>
      </c>
      <c r="D85" s="79"/>
      <c r="E85" s="85"/>
      <c r="F85" s="79"/>
      <c r="G85" s="79"/>
      <c r="H85" s="81"/>
      <c r="I85" s="82"/>
      <c r="J85" s="81"/>
      <c r="K85" s="82"/>
      <c r="L85" s="82"/>
      <c r="M85" s="82"/>
      <c r="N85" s="82"/>
    </row>
    <row r="86" spans="1:14" x14ac:dyDescent="0.25">
      <c r="A86" s="88"/>
      <c r="B86" s="89" t="s">
        <v>132</v>
      </c>
      <c r="C86" s="90"/>
      <c r="D86" s="66">
        <f>D87+D88+D89+D90+D91</f>
        <v>26.9</v>
      </c>
      <c r="E86" s="66">
        <f t="shared" ref="E86:N86" si="2">E87+E88+E89+E90+E91</f>
        <v>31.89</v>
      </c>
      <c r="F86" s="66">
        <f t="shared" si="2"/>
        <v>129.05000000000001</v>
      </c>
      <c r="G86" s="66">
        <f t="shared" si="2"/>
        <v>918.2</v>
      </c>
      <c r="H86" s="66">
        <f t="shared" si="2"/>
        <v>0.39</v>
      </c>
      <c r="I86" s="66">
        <f t="shared" si="2"/>
        <v>31.4</v>
      </c>
      <c r="J86" s="66">
        <f t="shared" si="2"/>
        <v>0</v>
      </c>
      <c r="K86" s="66">
        <f t="shared" si="2"/>
        <v>97</v>
      </c>
      <c r="L86" s="66">
        <f t="shared" si="2"/>
        <v>263.79000000000002</v>
      </c>
      <c r="M86" s="66">
        <f t="shared" si="2"/>
        <v>100.87</v>
      </c>
      <c r="N86" s="66">
        <f t="shared" si="2"/>
        <v>5.47</v>
      </c>
    </row>
    <row r="87" spans="1:14" ht="24" x14ac:dyDescent="0.25">
      <c r="A87" s="91" t="s">
        <v>133</v>
      </c>
      <c r="B87" s="92" t="s">
        <v>134</v>
      </c>
      <c r="C87" s="80">
        <v>100</v>
      </c>
      <c r="D87" s="79">
        <v>1.33</v>
      </c>
      <c r="E87" s="79">
        <v>10.07</v>
      </c>
      <c r="F87" s="79">
        <v>10.8</v>
      </c>
      <c r="G87" s="79">
        <v>139.08000000000001</v>
      </c>
      <c r="H87" s="77">
        <v>0.01</v>
      </c>
      <c r="I87" s="77">
        <v>3.99</v>
      </c>
      <c r="J87" s="77"/>
      <c r="K87" s="77">
        <v>21.28</v>
      </c>
      <c r="L87" s="77">
        <v>24.38</v>
      </c>
      <c r="M87" s="77">
        <v>12.42</v>
      </c>
      <c r="N87" s="77">
        <v>0.79</v>
      </c>
    </row>
    <row r="88" spans="1:14" ht="84.75" x14ac:dyDescent="0.25">
      <c r="A88" s="69" t="s">
        <v>135</v>
      </c>
      <c r="B88" s="70" t="s">
        <v>136</v>
      </c>
      <c r="C88" s="75">
        <v>250</v>
      </c>
      <c r="D88" s="77">
        <v>2.88</v>
      </c>
      <c r="E88" s="77">
        <v>2.96</v>
      </c>
      <c r="F88" s="77">
        <v>20.78</v>
      </c>
      <c r="G88" s="77">
        <v>121.24</v>
      </c>
      <c r="H88" s="77">
        <v>0.16</v>
      </c>
      <c r="I88" s="77">
        <v>20.63</v>
      </c>
      <c r="J88" s="78"/>
      <c r="K88" s="77">
        <v>19</v>
      </c>
      <c r="L88" s="77">
        <v>79.31</v>
      </c>
      <c r="M88" s="77">
        <v>30.06</v>
      </c>
      <c r="N88" s="77">
        <v>1.04</v>
      </c>
    </row>
    <row r="89" spans="1:14" x14ac:dyDescent="0.25">
      <c r="A89" s="93" t="s">
        <v>137</v>
      </c>
      <c r="B89" s="74" t="s">
        <v>138</v>
      </c>
      <c r="C89" s="79">
        <v>200</v>
      </c>
      <c r="D89" s="79">
        <v>19.45</v>
      </c>
      <c r="E89" s="79">
        <v>18.7</v>
      </c>
      <c r="F89" s="79">
        <v>49.71</v>
      </c>
      <c r="G89" s="79">
        <v>444.94</v>
      </c>
      <c r="H89" s="82">
        <v>0.15</v>
      </c>
      <c r="I89" s="82">
        <v>6.78</v>
      </c>
      <c r="J89" s="85"/>
      <c r="K89" s="82">
        <v>27.34</v>
      </c>
      <c r="L89" s="82">
        <v>100.11</v>
      </c>
      <c r="M89" s="82">
        <v>37.14</v>
      </c>
      <c r="N89" s="82">
        <v>2.06</v>
      </c>
    </row>
    <row r="90" spans="1:14" ht="84" x14ac:dyDescent="0.25">
      <c r="A90" s="94" t="s">
        <v>139</v>
      </c>
      <c r="B90" s="92" t="s">
        <v>140</v>
      </c>
      <c r="C90" s="79">
        <v>200</v>
      </c>
      <c r="D90" s="76">
        <v>0.74</v>
      </c>
      <c r="E90" s="95">
        <v>0.16</v>
      </c>
      <c r="F90" s="76">
        <v>27.76</v>
      </c>
      <c r="G90" s="76">
        <v>115.44</v>
      </c>
      <c r="H90" s="76">
        <v>0.02</v>
      </c>
      <c r="I90" s="76"/>
      <c r="J90" s="78"/>
      <c r="K90" s="76">
        <v>20.32</v>
      </c>
      <c r="L90" s="76">
        <v>19.36</v>
      </c>
      <c r="M90" s="76">
        <v>8.1199999999999992</v>
      </c>
      <c r="N90" s="76">
        <v>0.45</v>
      </c>
    </row>
    <row r="91" spans="1:14" x14ac:dyDescent="0.25">
      <c r="A91" s="84"/>
      <c r="B91" s="74" t="s">
        <v>141</v>
      </c>
      <c r="C91" s="75">
        <v>50</v>
      </c>
      <c r="D91" s="79">
        <v>2.5</v>
      </c>
      <c r="E91" s="75"/>
      <c r="F91" s="79">
        <v>20</v>
      </c>
      <c r="G91" s="79">
        <v>97.5</v>
      </c>
      <c r="H91" s="77">
        <v>0.05</v>
      </c>
      <c r="I91" s="78"/>
      <c r="J91" s="78"/>
      <c r="K91" s="76">
        <v>9.06</v>
      </c>
      <c r="L91" s="78">
        <v>40.630000000000003</v>
      </c>
      <c r="M91" s="78">
        <v>13.13</v>
      </c>
      <c r="N91" s="77">
        <v>1.1299999999999999</v>
      </c>
    </row>
    <row r="92" spans="1:14" x14ac:dyDescent="0.25">
      <c r="A92" s="84"/>
      <c r="B92" s="74"/>
      <c r="C92" s="96">
        <v>800</v>
      </c>
      <c r="D92" s="79"/>
      <c r="E92" s="75"/>
      <c r="F92" s="79"/>
      <c r="G92" s="79"/>
      <c r="H92" s="97"/>
      <c r="I92" s="81"/>
      <c r="J92" s="81"/>
      <c r="K92" s="82"/>
      <c r="L92" s="81"/>
      <c r="M92" s="81"/>
      <c r="N92" s="97"/>
    </row>
    <row r="93" spans="1:14" x14ac:dyDescent="0.25">
      <c r="A93" s="98"/>
      <c r="B93" s="99"/>
      <c r="C93" s="100"/>
      <c r="D93" s="101"/>
      <c r="E93" s="64"/>
      <c r="F93" s="101"/>
      <c r="G93" s="101"/>
      <c r="H93" s="64"/>
      <c r="I93" s="102"/>
      <c r="J93" s="102"/>
      <c r="K93" s="101"/>
      <c r="L93" s="102"/>
      <c r="M93" s="102"/>
      <c r="N93" s="64"/>
    </row>
    <row r="94" spans="1:14" x14ac:dyDescent="0.25">
      <c r="A94" s="314" t="s">
        <v>142</v>
      </c>
      <c r="B94" s="314"/>
      <c r="C94" s="314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</row>
    <row r="95" spans="1:14" x14ac:dyDescent="0.25">
      <c r="A95" s="315"/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</row>
    <row r="96" spans="1:14" ht="33.75" x14ac:dyDescent="0.25">
      <c r="A96" s="103" t="s">
        <v>81</v>
      </c>
      <c r="B96" s="103" t="s">
        <v>82</v>
      </c>
      <c r="C96" s="104" t="s">
        <v>83</v>
      </c>
      <c r="D96" s="332" t="s">
        <v>84</v>
      </c>
      <c r="E96" s="333"/>
      <c r="F96" s="334"/>
      <c r="G96" s="335" t="s">
        <v>85</v>
      </c>
      <c r="H96" s="337" t="s">
        <v>86</v>
      </c>
      <c r="I96" s="338"/>
      <c r="J96" s="105" t="s">
        <v>87</v>
      </c>
      <c r="K96" s="339"/>
      <c r="L96" s="339"/>
      <c r="M96" s="339"/>
      <c r="N96" s="340"/>
    </row>
    <row r="97" spans="1:14" ht="22.5" x14ac:dyDescent="0.25">
      <c r="A97" s="106" t="s">
        <v>89</v>
      </c>
      <c r="B97" s="107" t="s">
        <v>90</v>
      </c>
      <c r="C97" s="106" t="s">
        <v>91</v>
      </c>
      <c r="D97" s="108" t="s">
        <v>92</v>
      </c>
      <c r="E97" s="108" t="s">
        <v>93</v>
      </c>
      <c r="F97" s="108" t="s">
        <v>94</v>
      </c>
      <c r="G97" s="336"/>
      <c r="H97" s="109" t="s">
        <v>95</v>
      </c>
      <c r="I97" s="109" t="s">
        <v>96</v>
      </c>
      <c r="J97" s="110" t="s">
        <v>97</v>
      </c>
      <c r="K97" s="109" t="s">
        <v>98</v>
      </c>
      <c r="L97" s="109" t="s">
        <v>99</v>
      </c>
      <c r="M97" s="109" t="s">
        <v>100</v>
      </c>
      <c r="N97" s="109" t="s">
        <v>101</v>
      </c>
    </row>
    <row r="98" spans="1:14" x14ac:dyDescent="0.25">
      <c r="A98" s="111" t="s">
        <v>102</v>
      </c>
      <c r="B98" s="112" t="s">
        <v>103</v>
      </c>
      <c r="C98" s="112" t="s">
        <v>104</v>
      </c>
      <c r="D98" s="112" t="s">
        <v>105</v>
      </c>
      <c r="E98" s="112" t="s">
        <v>106</v>
      </c>
      <c r="F98" s="112" t="s">
        <v>107</v>
      </c>
      <c r="G98" s="112" t="s">
        <v>108</v>
      </c>
      <c r="H98" s="113" t="s">
        <v>109</v>
      </c>
      <c r="I98" s="113" t="s">
        <v>110</v>
      </c>
      <c r="J98" s="113">
        <v>11</v>
      </c>
      <c r="K98" s="113">
        <v>18</v>
      </c>
      <c r="L98" s="113">
        <v>19</v>
      </c>
      <c r="M98" s="113">
        <v>20</v>
      </c>
      <c r="N98" s="113">
        <v>21</v>
      </c>
    </row>
    <row r="99" spans="1:14" x14ac:dyDescent="0.25">
      <c r="A99" s="114" t="s">
        <v>111</v>
      </c>
      <c r="B99" s="312" t="s">
        <v>112</v>
      </c>
      <c r="C99" s="313"/>
      <c r="D99" s="115">
        <f>D100+D101+D102+D103+D104</f>
        <v>17.64</v>
      </c>
      <c r="E99" s="115">
        <f t="shared" ref="E99:N99" si="3">E100+E101+E102+E103+E104</f>
        <v>18.84</v>
      </c>
      <c r="F99" s="115">
        <f t="shared" si="3"/>
        <v>77.429999999999993</v>
      </c>
      <c r="G99" s="115">
        <f t="shared" si="3"/>
        <v>551.78</v>
      </c>
      <c r="H99" s="115">
        <f t="shared" si="3"/>
        <v>0.35</v>
      </c>
      <c r="I99" s="115">
        <f t="shared" si="3"/>
        <v>40.1</v>
      </c>
      <c r="J99" s="115">
        <f t="shared" si="3"/>
        <v>30.24</v>
      </c>
      <c r="K99" s="115">
        <f t="shared" si="3"/>
        <v>90.95</v>
      </c>
      <c r="L99" s="115">
        <f t="shared" si="3"/>
        <v>160.87</v>
      </c>
      <c r="M99" s="115">
        <f t="shared" si="3"/>
        <v>54.69</v>
      </c>
      <c r="N99" s="115">
        <f t="shared" si="3"/>
        <v>4.13</v>
      </c>
    </row>
    <row r="100" spans="1:14" x14ac:dyDescent="0.25">
      <c r="A100" s="116" t="s">
        <v>143</v>
      </c>
      <c r="B100" s="117" t="s">
        <v>144</v>
      </c>
      <c r="C100" s="118" t="s">
        <v>145</v>
      </c>
      <c r="D100" s="118">
        <v>9.2899999999999991</v>
      </c>
      <c r="E100" s="118">
        <v>10.89</v>
      </c>
      <c r="F100" s="118">
        <v>11.52</v>
      </c>
      <c r="G100" s="118">
        <v>181.29</v>
      </c>
      <c r="H100" s="118">
        <v>0.06</v>
      </c>
      <c r="I100" s="118">
        <v>2.82</v>
      </c>
      <c r="J100" s="108"/>
      <c r="K100" s="118">
        <v>14.58</v>
      </c>
      <c r="L100" s="118">
        <v>25.31</v>
      </c>
      <c r="M100" s="118">
        <v>6.62</v>
      </c>
      <c r="N100" s="118">
        <v>1.51</v>
      </c>
    </row>
    <row r="101" spans="1:14" x14ac:dyDescent="0.25">
      <c r="A101" s="119" t="s">
        <v>146</v>
      </c>
      <c r="B101" s="117" t="s">
        <v>147</v>
      </c>
      <c r="C101" s="118">
        <v>180</v>
      </c>
      <c r="D101" s="118">
        <v>3.92</v>
      </c>
      <c r="E101" s="118">
        <v>4.9000000000000004</v>
      </c>
      <c r="F101" s="118">
        <v>26.35</v>
      </c>
      <c r="G101" s="118">
        <v>165.14</v>
      </c>
      <c r="H101" s="118">
        <v>0.22</v>
      </c>
      <c r="I101" s="118">
        <v>37.28</v>
      </c>
      <c r="J101" s="118">
        <v>30.24</v>
      </c>
      <c r="K101" s="118">
        <v>59.5</v>
      </c>
      <c r="L101" s="118">
        <v>109.56</v>
      </c>
      <c r="M101" s="118">
        <v>42.47</v>
      </c>
      <c r="N101" s="118">
        <v>1.72</v>
      </c>
    </row>
    <row r="102" spans="1:14" x14ac:dyDescent="0.25">
      <c r="A102" s="120" t="s">
        <v>148</v>
      </c>
      <c r="B102" s="117" t="s">
        <v>149</v>
      </c>
      <c r="C102" s="118">
        <v>200</v>
      </c>
      <c r="D102" s="108"/>
      <c r="E102" s="108"/>
      <c r="F102" s="118">
        <v>11.01</v>
      </c>
      <c r="G102" s="118">
        <v>44.04</v>
      </c>
      <c r="H102" s="108"/>
      <c r="I102" s="108"/>
      <c r="J102" s="108"/>
      <c r="K102" s="118">
        <v>0.47</v>
      </c>
      <c r="L102" s="108"/>
      <c r="M102" s="108"/>
      <c r="N102" s="118">
        <v>0.04</v>
      </c>
    </row>
    <row r="103" spans="1:14" x14ac:dyDescent="0.25">
      <c r="A103" s="121"/>
      <c r="B103" s="122" t="s">
        <v>129</v>
      </c>
      <c r="C103" s="112">
        <v>40</v>
      </c>
      <c r="D103" s="118">
        <v>3</v>
      </c>
      <c r="E103" s="112"/>
      <c r="F103" s="118">
        <v>20</v>
      </c>
      <c r="G103" s="118">
        <v>94</v>
      </c>
      <c r="H103" s="112">
        <v>0.04</v>
      </c>
      <c r="I103" s="108"/>
      <c r="J103" s="108"/>
      <c r="K103" s="118">
        <v>8</v>
      </c>
      <c r="L103" s="108">
        <v>26</v>
      </c>
      <c r="M103" s="108">
        <v>5.6</v>
      </c>
      <c r="N103" s="112">
        <v>0.44</v>
      </c>
    </row>
    <row r="104" spans="1:14" x14ac:dyDescent="0.25">
      <c r="A104" s="123"/>
      <c r="B104" s="124" t="s">
        <v>150</v>
      </c>
      <c r="C104" s="108">
        <v>20</v>
      </c>
      <c r="D104" s="108">
        <v>1.43</v>
      </c>
      <c r="E104" s="108">
        <v>3.05</v>
      </c>
      <c r="F104" s="108">
        <v>8.5500000000000007</v>
      </c>
      <c r="G104" s="108">
        <v>67.31</v>
      </c>
      <c r="H104" s="108">
        <v>0.03</v>
      </c>
      <c r="I104" s="108"/>
      <c r="J104" s="108"/>
      <c r="K104" s="108">
        <v>8.4</v>
      </c>
      <c r="L104" s="108"/>
      <c r="M104" s="108"/>
      <c r="N104" s="108">
        <v>0.42</v>
      </c>
    </row>
    <row r="105" spans="1:14" x14ac:dyDescent="0.25">
      <c r="A105" s="125"/>
      <c r="B105" s="126"/>
      <c r="C105" s="127" t="s">
        <v>151</v>
      </c>
      <c r="D105" s="118"/>
      <c r="E105" s="112"/>
      <c r="F105" s="118"/>
      <c r="G105" s="118"/>
      <c r="H105" s="112"/>
      <c r="I105" s="108"/>
      <c r="J105" s="108"/>
      <c r="K105" s="118"/>
      <c r="L105" s="108"/>
      <c r="M105" s="108"/>
      <c r="N105" s="112"/>
    </row>
  </sheetData>
  <mergeCells count="70">
    <mergeCell ref="B6:C6"/>
    <mergeCell ref="D96:F96"/>
    <mergeCell ref="G96:G97"/>
    <mergeCell ref="H96:I96"/>
    <mergeCell ref="K96:N96"/>
    <mergeCell ref="L45:O45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A45:A46"/>
    <mergeCell ref="B99:C99"/>
    <mergeCell ref="A94:N95"/>
    <mergeCell ref="A57:C57"/>
    <mergeCell ref="A63:B63"/>
    <mergeCell ref="A70:B70"/>
    <mergeCell ref="A71:B71"/>
    <mergeCell ref="A72:B72"/>
    <mergeCell ref="A73:N74"/>
    <mergeCell ref="D75:F75"/>
    <mergeCell ref="G75:G76"/>
    <mergeCell ref="H75:I75"/>
    <mergeCell ref="K75:N75"/>
    <mergeCell ref="B78:C78"/>
    <mergeCell ref="B45:B46"/>
    <mergeCell ref="C45:C46"/>
    <mergeCell ref="D45:F45"/>
    <mergeCell ref="G45:G46"/>
    <mergeCell ref="H45:K45"/>
    <mergeCell ref="A44:O44"/>
    <mergeCell ref="A17:C17"/>
    <mergeCell ref="A24:B24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3:B43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B5:F5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workbookViewId="0">
      <selection activeCell="I4" sqref="I4"/>
    </sheetView>
  </sheetViews>
  <sheetFormatPr defaultRowHeight="15" x14ac:dyDescent="0.25"/>
  <cols>
    <col min="1" max="16384" width="9.140625" style="177"/>
  </cols>
  <sheetData>
    <row r="1" spans="1:26" ht="21" thickBot="1" x14ac:dyDescent="0.35">
      <c r="A1" s="1"/>
      <c r="B1" s="266" t="s">
        <v>0</v>
      </c>
      <c r="C1" s="267"/>
      <c r="D1" s="267"/>
      <c r="E1" s="267"/>
      <c r="F1" s="268"/>
      <c r="G1" s="2"/>
      <c r="H1" s="2"/>
      <c r="I1" s="3" t="s">
        <v>1</v>
      </c>
      <c r="J1" s="4">
        <v>2</v>
      </c>
      <c r="K1" s="2"/>
      <c r="L1" s="2"/>
      <c r="M1" s="2"/>
      <c r="N1" s="2"/>
      <c r="O1" s="2"/>
    </row>
    <row r="2" spans="1:26" x14ac:dyDescent="0.25">
      <c r="A2" s="269" t="s">
        <v>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26" ht="24" x14ac:dyDescent="0.25">
      <c r="A3" s="178" t="s">
        <v>81</v>
      </c>
      <c r="B3" s="178" t="s">
        <v>82</v>
      </c>
      <c r="C3" s="179" t="s">
        <v>83</v>
      </c>
      <c r="D3" s="341" t="s">
        <v>84</v>
      </c>
      <c r="E3" s="342"/>
      <c r="F3" s="343"/>
      <c r="G3" s="344" t="s">
        <v>85</v>
      </c>
      <c r="H3" s="346" t="s">
        <v>86</v>
      </c>
      <c r="I3" s="347"/>
      <c r="J3" s="347"/>
      <c r="K3" s="346" t="s">
        <v>87</v>
      </c>
      <c r="L3" s="348"/>
      <c r="M3" s="346" t="s">
        <v>152</v>
      </c>
      <c r="N3" s="347"/>
      <c r="O3" s="347"/>
      <c r="P3" s="347"/>
      <c r="Q3" s="347"/>
      <c r="R3" s="347"/>
      <c r="S3" s="347"/>
      <c r="T3" s="347"/>
      <c r="U3" s="348"/>
    </row>
    <row r="4" spans="1:26" ht="36" x14ac:dyDescent="0.25">
      <c r="A4" s="180" t="s">
        <v>89</v>
      </c>
      <c r="B4" s="181" t="s">
        <v>90</v>
      </c>
      <c r="C4" s="180" t="s">
        <v>91</v>
      </c>
      <c r="D4" s="182" t="s">
        <v>92</v>
      </c>
      <c r="E4" s="182" t="s">
        <v>93</v>
      </c>
      <c r="F4" s="183" t="s">
        <v>94</v>
      </c>
      <c r="G4" s="345"/>
      <c r="H4" s="151" t="s">
        <v>95</v>
      </c>
      <c r="I4" s="184" t="s">
        <v>96</v>
      </c>
      <c r="J4" s="151" t="s">
        <v>153</v>
      </c>
      <c r="K4" s="151" t="s">
        <v>97</v>
      </c>
      <c r="L4" s="151" t="s">
        <v>154</v>
      </c>
      <c r="M4" s="151" t="s">
        <v>155</v>
      </c>
      <c r="N4" s="151" t="s">
        <v>156</v>
      </c>
      <c r="O4" s="151" t="s">
        <v>157</v>
      </c>
      <c r="P4" s="151" t="s">
        <v>158</v>
      </c>
      <c r="Q4" s="151" t="s">
        <v>159</v>
      </c>
      <c r="R4" s="151" t="s">
        <v>98</v>
      </c>
      <c r="S4" s="151" t="s">
        <v>99</v>
      </c>
      <c r="T4" s="151" t="s">
        <v>100</v>
      </c>
      <c r="U4" s="151" t="s">
        <v>101</v>
      </c>
    </row>
    <row r="5" spans="1:26" x14ac:dyDescent="0.25">
      <c r="A5" s="185" t="s">
        <v>102</v>
      </c>
      <c r="B5" s="186" t="s">
        <v>103</v>
      </c>
      <c r="C5" s="169" t="s">
        <v>104</v>
      </c>
      <c r="D5" s="186" t="s">
        <v>105</v>
      </c>
      <c r="E5" s="169" t="s">
        <v>106</v>
      </c>
      <c r="F5" s="169" t="s">
        <v>107</v>
      </c>
      <c r="G5" s="169" t="s">
        <v>108</v>
      </c>
      <c r="H5" s="187" t="s">
        <v>109</v>
      </c>
      <c r="I5" s="187" t="s">
        <v>110</v>
      </c>
      <c r="J5" s="187">
        <v>10</v>
      </c>
      <c r="K5" s="187">
        <v>11</v>
      </c>
      <c r="L5" s="187">
        <v>12</v>
      </c>
      <c r="M5" s="187">
        <v>13</v>
      </c>
      <c r="N5" s="187">
        <v>14</v>
      </c>
      <c r="O5" s="187">
        <v>15</v>
      </c>
      <c r="P5" s="187">
        <v>16</v>
      </c>
      <c r="Q5" s="187">
        <v>17</v>
      </c>
      <c r="R5" s="187">
        <v>18</v>
      </c>
      <c r="S5" s="187">
        <v>19</v>
      </c>
      <c r="T5" s="187">
        <v>20</v>
      </c>
      <c r="U5" s="187">
        <v>21</v>
      </c>
    </row>
    <row r="6" spans="1:26" x14ac:dyDescent="0.25">
      <c r="A6" s="188" t="s">
        <v>198</v>
      </c>
      <c r="B6" s="349" t="s">
        <v>112</v>
      </c>
      <c r="C6" s="350"/>
      <c r="D6" s="189">
        <f>D7+D8+D9+D10+D11</f>
        <v>16.21</v>
      </c>
      <c r="E6" s="189">
        <f t="shared" ref="E6:G6" si="0">E7+E8+E9+E10+E11</f>
        <v>16</v>
      </c>
      <c r="F6" s="189">
        <f t="shared" si="0"/>
        <v>68</v>
      </c>
      <c r="G6" s="189">
        <f t="shared" si="0"/>
        <v>482.8</v>
      </c>
      <c r="H6" s="189">
        <f>H7+H8+H9+H10+H11</f>
        <v>0.74</v>
      </c>
      <c r="I6" s="189">
        <f t="shared" ref="I6:U6" si="1">I7+I8+I9+I10+I11</f>
        <v>48.43</v>
      </c>
      <c r="J6" s="189">
        <f t="shared" si="1"/>
        <v>0.24999999999999997</v>
      </c>
      <c r="K6" s="189">
        <f t="shared" si="1"/>
        <v>25.2</v>
      </c>
      <c r="L6" s="189">
        <f t="shared" si="1"/>
        <v>3.75</v>
      </c>
      <c r="M6" s="189">
        <f t="shared" si="1"/>
        <v>746.80000000000007</v>
      </c>
      <c r="N6" s="189">
        <f t="shared" si="1"/>
        <v>763.75000000000011</v>
      </c>
      <c r="O6" s="189">
        <f t="shared" si="1"/>
        <v>8.91</v>
      </c>
      <c r="P6" s="189">
        <f t="shared" si="1"/>
        <v>2.81</v>
      </c>
      <c r="Q6" s="189">
        <f t="shared" si="1"/>
        <v>59.649999999999991</v>
      </c>
      <c r="R6" s="189">
        <f t="shared" si="1"/>
        <v>93.460000000000008</v>
      </c>
      <c r="S6" s="189">
        <f t="shared" si="1"/>
        <v>125.84</v>
      </c>
      <c r="T6" s="189">
        <f t="shared" si="1"/>
        <v>42.870000000000005</v>
      </c>
      <c r="U6" s="189">
        <f t="shared" si="1"/>
        <v>4.2</v>
      </c>
    </row>
    <row r="7" spans="1:26" ht="60" x14ac:dyDescent="0.25">
      <c r="A7" s="190" t="s">
        <v>199</v>
      </c>
      <c r="B7" s="153" t="s">
        <v>200</v>
      </c>
      <c r="C7" s="191">
        <v>60</v>
      </c>
      <c r="D7" s="192">
        <v>0.48</v>
      </c>
      <c r="E7" s="192">
        <v>0</v>
      </c>
      <c r="F7" s="192">
        <v>1.02</v>
      </c>
      <c r="G7" s="192">
        <v>6</v>
      </c>
      <c r="H7" s="193">
        <v>0.04</v>
      </c>
      <c r="I7" s="193">
        <v>15</v>
      </c>
      <c r="J7" s="193">
        <v>0.01</v>
      </c>
      <c r="K7" s="193"/>
      <c r="L7" s="193"/>
      <c r="M7" s="193">
        <v>506.64</v>
      </c>
      <c r="N7" s="193">
        <v>70.22</v>
      </c>
      <c r="O7" s="193"/>
      <c r="P7" s="193"/>
      <c r="Q7" s="193"/>
      <c r="R7" s="193">
        <v>8.4</v>
      </c>
      <c r="S7" s="193"/>
      <c r="T7" s="193"/>
      <c r="U7" s="193">
        <v>0.54</v>
      </c>
    </row>
    <row r="8" spans="1:26" ht="36" x14ac:dyDescent="0.25">
      <c r="A8" s="194" t="s">
        <v>201</v>
      </c>
      <c r="B8" s="153" t="s">
        <v>202</v>
      </c>
      <c r="C8" s="192" t="s">
        <v>203</v>
      </c>
      <c r="D8" s="192">
        <v>9</v>
      </c>
      <c r="E8" s="192">
        <v>11.92</v>
      </c>
      <c r="F8" s="192">
        <v>14.02</v>
      </c>
      <c r="G8" s="192">
        <v>199.36</v>
      </c>
      <c r="H8" s="193">
        <v>0.46</v>
      </c>
      <c r="I8" s="193">
        <v>1.78</v>
      </c>
      <c r="J8" s="193">
        <v>0.09</v>
      </c>
      <c r="K8" s="193"/>
      <c r="L8" s="193">
        <v>3.54</v>
      </c>
      <c r="M8" s="193">
        <v>34.72</v>
      </c>
      <c r="N8" s="193">
        <v>53.34</v>
      </c>
      <c r="O8" s="193">
        <v>2.02</v>
      </c>
      <c r="P8" s="193">
        <v>0.06</v>
      </c>
      <c r="Q8" s="193">
        <v>20.05</v>
      </c>
      <c r="R8" s="193">
        <v>10.16</v>
      </c>
      <c r="S8" s="193">
        <v>8.5399999999999991</v>
      </c>
      <c r="T8" s="193">
        <v>1.88</v>
      </c>
      <c r="U8" s="193">
        <v>1.1399999999999999</v>
      </c>
    </row>
    <row r="9" spans="1:26" ht="36" x14ac:dyDescent="0.25">
      <c r="A9" s="195" t="s">
        <v>146</v>
      </c>
      <c r="B9" s="153" t="s">
        <v>147</v>
      </c>
      <c r="C9" s="192">
        <v>150</v>
      </c>
      <c r="D9" s="192">
        <v>3.27</v>
      </c>
      <c r="E9" s="192">
        <v>4.08</v>
      </c>
      <c r="F9" s="192">
        <v>21.96</v>
      </c>
      <c r="G9" s="192">
        <v>137.62</v>
      </c>
      <c r="H9" s="193">
        <v>0.19</v>
      </c>
      <c r="I9" s="193">
        <v>31.07</v>
      </c>
      <c r="J9" s="193">
        <v>0.12</v>
      </c>
      <c r="K9" s="193">
        <v>25.2</v>
      </c>
      <c r="L9" s="193">
        <v>0.21</v>
      </c>
      <c r="M9" s="193">
        <v>5.64</v>
      </c>
      <c r="N9" s="193">
        <v>602.39</v>
      </c>
      <c r="O9" s="193">
        <v>5.61</v>
      </c>
      <c r="P9" s="193">
        <v>0.35</v>
      </c>
      <c r="Q9" s="193">
        <v>33.799999999999997</v>
      </c>
      <c r="R9" s="193">
        <v>49.59</v>
      </c>
      <c r="S9" s="193">
        <v>91.3</v>
      </c>
      <c r="T9" s="193">
        <v>35.39</v>
      </c>
      <c r="U9" s="193">
        <v>1.43</v>
      </c>
    </row>
    <row r="10" spans="1:26" ht="72" x14ac:dyDescent="0.25">
      <c r="A10" s="153" t="s">
        <v>139</v>
      </c>
      <c r="B10" s="153" t="s">
        <v>204</v>
      </c>
      <c r="C10" s="192">
        <v>200</v>
      </c>
      <c r="D10" s="196">
        <v>0.46</v>
      </c>
      <c r="E10" s="197"/>
      <c r="F10" s="196">
        <v>11</v>
      </c>
      <c r="G10" s="196">
        <v>45.82</v>
      </c>
      <c r="H10" s="198">
        <v>0.01</v>
      </c>
      <c r="I10" s="198">
        <v>0.57999999999999996</v>
      </c>
      <c r="J10" s="198">
        <v>0.02</v>
      </c>
      <c r="K10" s="199"/>
      <c r="L10" s="199"/>
      <c r="M10" s="199">
        <v>0.2</v>
      </c>
      <c r="N10" s="199">
        <v>0.6</v>
      </c>
      <c r="O10" s="199"/>
      <c r="P10" s="199"/>
      <c r="Q10" s="199"/>
      <c r="R10" s="198">
        <v>17.309999999999999</v>
      </c>
      <c r="S10" s="199"/>
      <c r="T10" s="199"/>
      <c r="U10" s="198">
        <v>0.65</v>
      </c>
    </row>
    <row r="11" spans="1:26" ht="36" x14ac:dyDescent="0.25">
      <c r="A11" s="200"/>
      <c r="B11" s="201" t="s">
        <v>129</v>
      </c>
      <c r="C11" s="169">
        <v>40</v>
      </c>
      <c r="D11" s="192">
        <v>3</v>
      </c>
      <c r="E11" s="169"/>
      <c r="F11" s="192">
        <v>20</v>
      </c>
      <c r="G11" s="192">
        <v>94</v>
      </c>
      <c r="H11" s="187">
        <v>0.04</v>
      </c>
      <c r="I11" s="184"/>
      <c r="J11" s="184">
        <v>0.01</v>
      </c>
      <c r="K11" s="184"/>
      <c r="L11" s="184"/>
      <c r="M11" s="184">
        <v>199.6</v>
      </c>
      <c r="N11" s="184">
        <v>37.200000000000003</v>
      </c>
      <c r="O11" s="184">
        <v>1.28</v>
      </c>
      <c r="P11" s="184">
        <v>2.4</v>
      </c>
      <c r="Q11" s="184">
        <v>5.8</v>
      </c>
      <c r="R11" s="193">
        <v>8</v>
      </c>
      <c r="S11" s="184">
        <v>26</v>
      </c>
      <c r="T11" s="184">
        <v>5.6</v>
      </c>
      <c r="U11" s="187">
        <v>0.44</v>
      </c>
    </row>
    <row r="12" spans="1:26" x14ac:dyDescent="0.25">
      <c r="A12" s="200"/>
      <c r="B12" s="153"/>
      <c r="C12" s="167">
        <v>550</v>
      </c>
      <c r="D12" s="192"/>
      <c r="E12" s="169"/>
      <c r="F12" s="192"/>
      <c r="G12" s="192"/>
      <c r="H12" s="187"/>
      <c r="I12" s="184"/>
      <c r="J12" s="184"/>
      <c r="K12" s="184"/>
      <c r="L12" s="184"/>
      <c r="M12" s="184"/>
      <c r="N12" s="184"/>
      <c r="O12" s="184"/>
      <c r="P12" s="184"/>
      <c r="Q12" s="184"/>
      <c r="R12" s="193"/>
      <c r="S12" s="184"/>
      <c r="T12" s="184"/>
      <c r="U12" s="187"/>
    </row>
    <row r="14" spans="1:26" x14ac:dyDescent="0.25">
      <c r="A14" s="202"/>
      <c r="B14" s="351" t="s">
        <v>164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</row>
    <row r="15" spans="1:26" x14ac:dyDescent="0.25">
      <c r="A15" s="202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</row>
    <row r="16" spans="1:26" ht="45" x14ac:dyDescent="0.25">
      <c r="A16" s="178" t="s">
        <v>81</v>
      </c>
      <c r="B16" s="178" t="s">
        <v>82</v>
      </c>
      <c r="C16" s="179" t="s">
        <v>83</v>
      </c>
      <c r="D16" s="341" t="s">
        <v>84</v>
      </c>
      <c r="E16" s="342"/>
      <c r="F16" s="343"/>
      <c r="G16" s="344" t="s">
        <v>85</v>
      </c>
      <c r="H16" s="346" t="s">
        <v>86</v>
      </c>
      <c r="I16" s="347"/>
      <c r="J16" s="152" t="s">
        <v>87</v>
      </c>
      <c r="K16" s="353" t="s">
        <v>88</v>
      </c>
      <c r="L16" s="354"/>
      <c r="M16" s="354"/>
      <c r="N16" s="355"/>
    </row>
    <row r="17" spans="1:14" ht="36" x14ac:dyDescent="0.25">
      <c r="A17" s="180" t="s">
        <v>89</v>
      </c>
      <c r="B17" s="181" t="s">
        <v>90</v>
      </c>
      <c r="C17" s="180" t="s">
        <v>91</v>
      </c>
      <c r="D17" s="182" t="s">
        <v>92</v>
      </c>
      <c r="E17" s="182" t="s">
        <v>93</v>
      </c>
      <c r="F17" s="183" t="s">
        <v>94</v>
      </c>
      <c r="G17" s="345"/>
      <c r="H17" s="151" t="s">
        <v>95</v>
      </c>
      <c r="I17" s="184" t="s">
        <v>96</v>
      </c>
      <c r="J17" s="151" t="s">
        <v>97</v>
      </c>
      <c r="K17" s="151" t="s">
        <v>98</v>
      </c>
      <c r="L17" s="151" t="s">
        <v>99</v>
      </c>
      <c r="M17" s="151" t="s">
        <v>100</v>
      </c>
      <c r="N17" s="151" t="s">
        <v>101</v>
      </c>
    </row>
    <row r="18" spans="1:14" x14ac:dyDescent="0.25">
      <c r="A18" s="185" t="s">
        <v>102</v>
      </c>
      <c r="B18" s="186" t="s">
        <v>103</v>
      </c>
      <c r="C18" s="169" t="s">
        <v>104</v>
      </c>
      <c r="D18" s="186" t="s">
        <v>105</v>
      </c>
      <c r="E18" s="169" t="s">
        <v>106</v>
      </c>
      <c r="F18" s="169" t="s">
        <v>107</v>
      </c>
      <c r="G18" s="169" t="s">
        <v>108</v>
      </c>
      <c r="H18" s="187" t="s">
        <v>109</v>
      </c>
      <c r="I18" s="187" t="s">
        <v>110</v>
      </c>
      <c r="J18" s="187">
        <v>11</v>
      </c>
      <c r="K18" s="187">
        <v>18</v>
      </c>
      <c r="L18" s="187">
        <v>19</v>
      </c>
      <c r="M18" s="187">
        <v>20</v>
      </c>
      <c r="N18" s="187">
        <v>21</v>
      </c>
    </row>
    <row r="19" spans="1:14" x14ac:dyDescent="0.25">
      <c r="A19" s="188" t="s">
        <v>198</v>
      </c>
      <c r="B19" s="349" t="s">
        <v>112</v>
      </c>
      <c r="C19" s="350"/>
      <c r="D19" s="189">
        <f>D20+D27</f>
        <v>43.16</v>
      </c>
      <c r="E19" s="189">
        <f t="shared" ref="E19:N19" si="2">E20+E27</f>
        <v>39.700000000000003</v>
      </c>
      <c r="F19" s="189">
        <f t="shared" si="2"/>
        <v>173.37</v>
      </c>
      <c r="G19" s="189">
        <f t="shared" si="2"/>
        <v>1287.8999999999999</v>
      </c>
      <c r="H19" s="189">
        <f t="shared" si="2"/>
        <v>1.409</v>
      </c>
      <c r="I19" s="189">
        <f t="shared" si="2"/>
        <v>76.64</v>
      </c>
      <c r="J19" s="189">
        <f t="shared" si="2"/>
        <v>26.099999999999998</v>
      </c>
      <c r="K19" s="189">
        <f t="shared" si="2"/>
        <v>255.58</v>
      </c>
      <c r="L19" s="189">
        <f t="shared" si="2"/>
        <v>487.4</v>
      </c>
      <c r="M19" s="189">
        <f t="shared" si="2"/>
        <v>171.14</v>
      </c>
      <c r="N19" s="189">
        <f t="shared" si="2"/>
        <v>12.8</v>
      </c>
    </row>
    <row r="20" spans="1:14" x14ac:dyDescent="0.25">
      <c r="A20" s="188"/>
      <c r="B20" s="203" t="s">
        <v>113</v>
      </c>
      <c r="C20" s="204"/>
      <c r="D20" s="189">
        <f>D21+D22+D23+D24+D25</f>
        <v>16.21</v>
      </c>
      <c r="E20" s="189">
        <f t="shared" ref="E20:N20" si="3">E21+E22+E23+E24+E25</f>
        <v>16</v>
      </c>
      <c r="F20" s="189">
        <f t="shared" si="3"/>
        <v>68</v>
      </c>
      <c r="G20" s="189">
        <f t="shared" si="3"/>
        <v>482.8</v>
      </c>
      <c r="H20" s="189">
        <f t="shared" si="3"/>
        <v>0.74</v>
      </c>
      <c r="I20" s="189">
        <f t="shared" si="3"/>
        <v>48.43</v>
      </c>
      <c r="J20" s="189">
        <f t="shared" si="3"/>
        <v>25.2</v>
      </c>
      <c r="K20" s="189">
        <f t="shared" si="3"/>
        <v>93.460000000000008</v>
      </c>
      <c r="L20" s="189">
        <f t="shared" si="3"/>
        <v>125.84</v>
      </c>
      <c r="M20" s="189">
        <f t="shared" si="3"/>
        <v>42.870000000000005</v>
      </c>
      <c r="N20" s="189">
        <f t="shared" si="3"/>
        <v>4.2</v>
      </c>
    </row>
    <row r="21" spans="1:14" ht="60" x14ac:dyDescent="0.25">
      <c r="A21" s="190" t="s">
        <v>199</v>
      </c>
      <c r="B21" s="153" t="s">
        <v>200</v>
      </c>
      <c r="C21" s="191">
        <v>60</v>
      </c>
      <c r="D21" s="192">
        <v>0.48</v>
      </c>
      <c r="E21" s="192">
        <v>0</v>
      </c>
      <c r="F21" s="192">
        <v>1.02</v>
      </c>
      <c r="G21" s="192">
        <v>6</v>
      </c>
      <c r="H21" s="193">
        <v>0.04</v>
      </c>
      <c r="I21" s="193">
        <v>15</v>
      </c>
      <c r="J21" s="193"/>
      <c r="K21" s="193">
        <v>8.4</v>
      </c>
      <c r="L21" s="193"/>
      <c r="M21" s="193"/>
      <c r="N21" s="193">
        <v>0.54</v>
      </c>
    </row>
    <row r="22" spans="1:14" ht="36" x14ac:dyDescent="0.25">
      <c r="A22" s="194" t="s">
        <v>201</v>
      </c>
      <c r="B22" s="153" t="s">
        <v>202</v>
      </c>
      <c r="C22" s="192" t="s">
        <v>203</v>
      </c>
      <c r="D22" s="192">
        <v>9</v>
      </c>
      <c r="E22" s="192">
        <v>11.92</v>
      </c>
      <c r="F22" s="192">
        <v>14.02</v>
      </c>
      <c r="G22" s="192">
        <v>199.36</v>
      </c>
      <c r="H22" s="193">
        <v>0.46</v>
      </c>
      <c r="I22" s="193">
        <v>1.78</v>
      </c>
      <c r="J22" s="193"/>
      <c r="K22" s="193">
        <v>10.16</v>
      </c>
      <c r="L22" s="193">
        <v>8.5399999999999991</v>
      </c>
      <c r="M22" s="193">
        <v>1.88</v>
      </c>
      <c r="N22" s="193">
        <v>1.1399999999999999</v>
      </c>
    </row>
    <row r="23" spans="1:14" ht="36" x14ac:dyDescent="0.25">
      <c r="A23" s="195" t="s">
        <v>146</v>
      </c>
      <c r="B23" s="153" t="s">
        <v>147</v>
      </c>
      <c r="C23" s="192">
        <v>150</v>
      </c>
      <c r="D23" s="192">
        <v>3.27</v>
      </c>
      <c r="E23" s="192">
        <v>4.08</v>
      </c>
      <c r="F23" s="192">
        <v>21.96</v>
      </c>
      <c r="G23" s="192">
        <v>137.62</v>
      </c>
      <c r="H23" s="193">
        <v>0.19</v>
      </c>
      <c r="I23" s="193">
        <v>31.07</v>
      </c>
      <c r="J23" s="193">
        <v>25.2</v>
      </c>
      <c r="K23" s="193">
        <v>49.59</v>
      </c>
      <c r="L23" s="193">
        <v>91.3</v>
      </c>
      <c r="M23" s="193">
        <v>35.39</v>
      </c>
      <c r="N23" s="193">
        <v>1.43</v>
      </c>
    </row>
    <row r="24" spans="1:14" ht="72" x14ac:dyDescent="0.25">
      <c r="A24" s="153" t="s">
        <v>139</v>
      </c>
      <c r="B24" s="153" t="s">
        <v>204</v>
      </c>
      <c r="C24" s="192">
        <v>200</v>
      </c>
      <c r="D24" s="196">
        <v>0.46</v>
      </c>
      <c r="E24" s="197"/>
      <c r="F24" s="196">
        <v>11</v>
      </c>
      <c r="G24" s="196">
        <v>45.82</v>
      </c>
      <c r="H24" s="198">
        <v>0.01</v>
      </c>
      <c r="I24" s="198">
        <v>0.57999999999999996</v>
      </c>
      <c r="J24" s="199"/>
      <c r="K24" s="198">
        <v>17.309999999999999</v>
      </c>
      <c r="L24" s="199"/>
      <c r="M24" s="199"/>
      <c r="N24" s="198">
        <v>0.65</v>
      </c>
    </row>
    <row r="25" spans="1:14" ht="36" x14ac:dyDescent="0.25">
      <c r="A25" s="200"/>
      <c r="B25" s="201" t="s">
        <v>129</v>
      </c>
      <c r="C25" s="169">
        <v>40</v>
      </c>
      <c r="D25" s="192">
        <v>3</v>
      </c>
      <c r="E25" s="169"/>
      <c r="F25" s="192">
        <v>20</v>
      </c>
      <c r="G25" s="192">
        <v>94</v>
      </c>
      <c r="H25" s="187">
        <v>0.04</v>
      </c>
      <c r="I25" s="184"/>
      <c r="J25" s="184"/>
      <c r="K25" s="193">
        <v>8</v>
      </c>
      <c r="L25" s="184">
        <v>26</v>
      </c>
      <c r="M25" s="184">
        <v>5.6</v>
      </c>
      <c r="N25" s="187">
        <v>0.44</v>
      </c>
    </row>
    <row r="26" spans="1:14" x14ac:dyDescent="0.25">
      <c r="A26" s="200"/>
      <c r="B26" s="153"/>
      <c r="C26" s="167">
        <v>550</v>
      </c>
      <c r="D26" s="192"/>
      <c r="E26" s="169"/>
      <c r="F26" s="192"/>
      <c r="G26" s="192"/>
      <c r="H26" s="187"/>
      <c r="I26" s="184"/>
      <c r="J26" s="184"/>
      <c r="K26" s="193"/>
      <c r="L26" s="184"/>
      <c r="M26" s="184"/>
      <c r="N26" s="187"/>
    </row>
    <row r="27" spans="1:14" x14ac:dyDescent="0.25">
      <c r="A27" s="205"/>
      <c r="B27" s="206" t="s">
        <v>132</v>
      </c>
      <c r="C27" s="168"/>
      <c r="D27" s="207">
        <f>D28+D29+D30+D31+D32+D33</f>
        <v>26.95</v>
      </c>
      <c r="E27" s="207">
        <f t="shared" ref="E27:N27" si="4">E28+E29+E30+E31+E32+E33</f>
        <v>23.7</v>
      </c>
      <c r="F27" s="207">
        <f t="shared" si="4"/>
        <v>105.37</v>
      </c>
      <c r="G27" s="207">
        <f t="shared" si="4"/>
        <v>805.09999999999991</v>
      </c>
      <c r="H27" s="207">
        <f t="shared" si="4"/>
        <v>0.66900000000000004</v>
      </c>
      <c r="I27" s="207">
        <f t="shared" si="4"/>
        <v>28.21</v>
      </c>
      <c r="J27" s="207">
        <f t="shared" si="4"/>
        <v>0.9</v>
      </c>
      <c r="K27" s="207">
        <f t="shared" si="4"/>
        <v>162.12</v>
      </c>
      <c r="L27" s="207">
        <f t="shared" si="4"/>
        <v>361.56</v>
      </c>
      <c r="M27" s="207">
        <f t="shared" si="4"/>
        <v>128.26999999999998</v>
      </c>
      <c r="N27" s="207">
        <f t="shared" si="4"/>
        <v>8.6</v>
      </c>
    </row>
    <row r="28" spans="1:14" ht="36.75" x14ac:dyDescent="0.25">
      <c r="A28" s="208" t="s">
        <v>205</v>
      </c>
      <c r="B28" s="209" t="s">
        <v>206</v>
      </c>
      <c r="C28" s="210">
        <v>60</v>
      </c>
      <c r="D28" s="211">
        <v>1.21</v>
      </c>
      <c r="E28" s="212">
        <v>0.06</v>
      </c>
      <c r="F28" s="212">
        <v>12.33</v>
      </c>
      <c r="G28" s="212">
        <v>111.18</v>
      </c>
      <c r="H28" s="212">
        <v>0.02</v>
      </c>
      <c r="I28" s="212">
        <v>2.5299999999999998</v>
      </c>
      <c r="J28" s="212"/>
      <c r="K28" s="212">
        <v>27.92</v>
      </c>
      <c r="L28" s="212">
        <v>36.549999999999997</v>
      </c>
      <c r="M28" s="212">
        <v>19.350000000000001</v>
      </c>
      <c r="N28" s="212">
        <v>0.6</v>
      </c>
    </row>
    <row r="29" spans="1:14" ht="24" x14ac:dyDescent="0.25">
      <c r="A29" s="213" t="s">
        <v>207</v>
      </c>
      <c r="B29" s="153" t="s">
        <v>208</v>
      </c>
      <c r="C29" s="192">
        <v>200</v>
      </c>
      <c r="D29" s="196">
        <v>8.31</v>
      </c>
      <c r="E29" s="196">
        <v>7.7</v>
      </c>
      <c r="F29" s="196">
        <v>18.21</v>
      </c>
      <c r="G29" s="196">
        <v>175.38</v>
      </c>
      <c r="H29" s="196" t="s">
        <v>126</v>
      </c>
      <c r="I29" s="196" t="s">
        <v>209</v>
      </c>
      <c r="J29" s="197"/>
      <c r="K29" s="196" t="s">
        <v>210</v>
      </c>
      <c r="L29" s="196" t="s">
        <v>211</v>
      </c>
      <c r="M29" s="196" t="s">
        <v>212</v>
      </c>
      <c r="N29" s="196" t="s">
        <v>213</v>
      </c>
    </row>
    <row r="30" spans="1:14" ht="36" x14ac:dyDescent="0.25">
      <c r="A30" s="214" t="s">
        <v>143</v>
      </c>
      <c r="B30" s="153" t="s">
        <v>144</v>
      </c>
      <c r="C30" s="192" t="s">
        <v>145</v>
      </c>
      <c r="D30" s="192">
        <v>9.2899999999999991</v>
      </c>
      <c r="E30" s="192">
        <v>10.89</v>
      </c>
      <c r="F30" s="192">
        <v>11.52</v>
      </c>
      <c r="G30" s="192">
        <v>181.29</v>
      </c>
      <c r="H30" s="192">
        <v>0.06</v>
      </c>
      <c r="I30" s="192">
        <v>2.82</v>
      </c>
      <c r="J30" s="210"/>
      <c r="K30" s="192">
        <v>14.58</v>
      </c>
      <c r="L30" s="192">
        <v>25.31</v>
      </c>
      <c r="M30" s="192">
        <v>6.62</v>
      </c>
      <c r="N30" s="192">
        <v>1.51</v>
      </c>
    </row>
    <row r="31" spans="1:14" ht="24" x14ac:dyDescent="0.25">
      <c r="A31" s="208" t="s">
        <v>214</v>
      </c>
      <c r="B31" s="153" t="s">
        <v>215</v>
      </c>
      <c r="C31" s="169">
        <v>150</v>
      </c>
      <c r="D31" s="192">
        <v>6.12</v>
      </c>
      <c r="E31" s="169">
        <v>5.05</v>
      </c>
      <c r="F31" s="192">
        <v>18</v>
      </c>
      <c r="G31" s="192">
        <v>141.93</v>
      </c>
      <c r="H31" s="187">
        <v>0.44</v>
      </c>
      <c r="I31" s="184"/>
      <c r="J31" s="184">
        <v>0.9</v>
      </c>
      <c r="K31" s="193">
        <v>78</v>
      </c>
      <c r="L31" s="184">
        <v>215</v>
      </c>
      <c r="M31" s="184">
        <v>70</v>
      </c>
      <c r="N31" s="187">
        <v>4.45</v>
      </c>
    </row>
    <row r="32" spans="1:14" ht="96" x14ac:dyDescent="0.25">
      <c r="A32" s="215" t="s">
        <v>216</v>
      </c>
      <c r="B32" s="170" t="s">
        <v>217</v>
      </c>
      <c r="C32" s="192">
        <v>200</v>
      </c>
      <c r="D32" s="196">
        <v>0.02</v>
      </c>
      <c r="E32" s="197"/>
      <c r="F32" s="196">
        <v>29.31</v>
      </c>
      <c r="G32" s="196">
        <v>117.32</v>
      </c>
      <c r="H32" s="198">
        <v>8.9999999999999993E-3</v>
      </c>
      <c r="I32" s="198">
        <v>1.52</v>
      </c>
      <c r="J32" s="199"/>
      <c r="K32" s="198">
        <v>3.57</v>
      </c>
      <c r="L32" s="198">
        <v>0.66</v>
      </c>
      <c r="M32" s="198">
        <v>0.22</v>
      </c>
      <c r="N32" s="198">
        <v>0.34</v>
      </c>
    </row>
    <row r="33" spans="1:14" ht="24" x14ac:dyDescent="0.25">
      <c r="A33" s="200"/>
      <c r="B33" s="153" t="s">
        <v>141</v>
      </c>
      <c r="C33" s="169">
        <v>40</v>
      </c>
      <c r="D33" s="192">
        <v>2</v>
      </c>
      <c r="E33" s="169"/>
      <c r="F33" s="192">
        <v>16</v>
      </c>
      <c r="G33" s="192">
        <v>78</v>
      </c>
      <c r="H33" s="212">
        <v>0.04</v>
      </c>
      <c r="I33" s="197"/>
      <c r="J33" s="197"/>
      <c r="K33" s="196">
        <v>7.25</v>
      </c>
      <c r="L33" s="197">
        <v>32.5</v>
      </c>
      <c r="M33" s="197">
        <v>10.5</v>
      </c>
      <c r="N33" s="212">
        <v>0.9</v>
      </c>
    </row>
    <row r="34" spans="1:14" x14ac:dyDescent="0.25">
      <c r="A34" s="200"/>
      <c r="B34" s="153"/>
      <c r="C34" s="167">
        <v>760</v>
      </c>
      <c r="D34" s="192"/>
      <c r="E34" s="169"/>
      <c r="F34" s="192"/>
      <c r="G34" s="192"/>
      <c r="H34" s="187"/>
      <c r="I34" s="184"/>
      <c r="J34" s="184"/>
      <c r="K34" s="193"/>
      <c r="L34" s="184"/>
      <c r="M34" s="184"/>
      <c r="N34" s="187"/>
    </row>
    <row r="36" spans="1:14" x14ac:dyDescent="0.25">
      <c r="A36" s="202"/>
      <c r="B36" s="351" t="s">
        <v>165</v>
      </c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</row>
    <row r="37" spans="1:14" x14ac:dyDescent="0.25">
      <c r="A37" s="202"/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</row>
    <row r="38" spans="1:14" ht="45" x14ac:dyDescent="0.25">
      <c r="A38" s="178" t="s">
        <v>81</v>
      </c>
      <c r="B38" s="178" t="s">
        <v>82</v>
      </c>
      <c r="C38" s="179" t="s">
        <v>83</v>
      </c>
      <c r="D38" s="341" t="s">
        <v>84</v>
      </c>
      <c r="E38" s="342"/>
      <c r="F38" s="343"/>
      <c r="G38" s="344" t="s">
        <v>85</v>
      </c>
      <c r="H38" s="346" t="s">
        <v>86</v>
      </c>
      <c r="I38" s="347"/>
      <c r="J38" s="152" t="s">
        <v>87</v>
      </c>
      <c r="K38" s="347"/>
      <c r="L38" s="347"/>
      <c r="M38" s="347"/>
      <c r="N38" s="348"/>
    </row>
    <row r="39" spans="1:14" ht="36" x14ac:dyDescent="0.25">
      <c r="A39" s="180" t="s">
        <v>89</v>
      </c>
      <c r="B39" s="181" t="s">
        <v>90</v>
      </c>
      <c r="C39" s="180" t="s">
        <v>91</v>
      </c>
      <c r="D39" s="182" t="s">
        <v>92</v>
      </c>
      <c r="E39" s="182" t="s">
        <v>93</v>
      </c>
      <c r="F39" s="183" t="s">
        <v>94</v>
      </c>
      <c r="G39" s="345"/>
      <c r="H39" s="151" t="s">
        <v>95</v>
      </c>
      <c r="I39" s="184" t="s">
        <v>96</v>
      </c>
      <c r="J39" s="151" t="s">
        <v>97</v>
      </c>
      <c r="K39" s="151" t="s">
        <v>98</v>
      </c>
      <c r="L39" s="151" t="s">
        <v>99</v>
      </c>
      <c r="M39" s="151" t="s">
        <v>100</v>
      </c>
      <c r="N39" s="151" t="s">
        <v>101</v>
      </c>
    </row>
    <row r="40" spans="1:14" x14ac:dyDescent="0.25">
      <c r="A40" s="185" t="s">
        <v>102</v>
      </c>
      <c r="B40" s="186" t="s">
        <v>103</v>
      </c>
      <c r="C40" s="169" t="s">
        <v>104</v>
      </c>
      <c r="D40" s="186" t="s">
        <v>105</v>
      </c>
      <c r="E40" s="169" t="s">
        <v>106</v>
      </c>
      <c r="F40" s="169" t="s">
        <v>107</v>
      </c>
      <c r="G40" s="169" t="s">
        <v>108</v>
      </c>
      <c r="H40" s="187" t="s">
        <v>109</v>
      </c>
      <c r="I40" s="187" t="s">
        <v>110</v>
      </c>
      <c r="J40" s="187">
        <v>11</v>
      </c>
      <c r="K40" s="187">
        <v>18</v>
      </c>
      <c r="L40" s="187">
        <v>19</v>
      </c>
      <c r="M40" s="187">
        <v>20</v>
      </c>
      <c r="N40" s="187">
        <v>21</v>
      </c>
    </row>
    <row r="41" spans="1:14" x14ac:dyDescent="0.25">
      <c r="A41" s="188" t="s">
        <v>198</v>
      </c>
      <c r="B41" s="349" t="s">
        <v>112</v>
      </c>
      <c r="C41" s="350"/>
      <c r="D41" s="189">
        <f t="shared" ref="D41:N41" si="5">D42+D43+D44+D45</f>
        <v>15.92</v>
      </c>
      <c r="E41" s="189">
        <f t="shared" si="5"/>
        <v>16.82</v>
      </c>
      <c r="F41" s="189">
        <f t="shared" si="5"/>
        <v>71.38</v>
      </c>
      <c r="G41" s="189">
        <f t="shared" si="5"/>
        <v>502.54</v>
      </c>
      <c r="H41" s="189">
        <f t="shared" si="5"/>
        <v>0.72000000000000008</v>
      </c>
      <c r="I41" s="189">
        <f t="shared" si="5"/>
        <v>39.06</v>
      </c>
      <c r="J41" s="189">
        <f t="shared" si="5"/>
        <v>30.24</v>
      </c>
      <c r="K41" s="189">
        <f t="shared" si="5"/>
        <v>78.13</v>
      </c>
      <c r="L41" s="189">
        <f t="shared" si="5"/>
        <v>144.1</v>
      </c>
      <c r="M41" s="189">
        <f t="shared" si="5"/>
        <v>49.95</v>
      </c>
      <c r="N41" s="189">
        <f t="shared" si="5"/>
        <v>3.34</v>
      </c>
    </row>
    <row r="42" spans="1:14" ht="36" x14ac:dyDescent="0.25">
      <c r="A42" s="194" t="s">
        <v>201</v>
      </c>
      <c r="B42" s="153" t="s">
        <v>202</v>
      </c>
      <c r="C42" s="192" t="s">
        <v>203</v>
      </c>
      <c r="D42" s="192">
        <v>9</v>
      </c>
      <c r="E42" s="192">
        <v>11.92</v>
      </c>
      <c r="F42" s="192">
        <v>14.02</v>
      </c>
      <c r="G42" s="192">
        <v>199.36</v>
      </c>
      <c r="H42" s="193">
        <v>0.46</v>
      </c>
      <c r="I42" s="193">
        <v>1.78</v>
      </c>
      <c r="J42" s="193"/>
      <c r="K42" s="193">
        <v>10.16</v>
      </c>
      <c r="L42" s="193">
        <v>8.5399999999999991</v>
      </c>
      <c r="M42" s="193">
        <v>1.88</v>
      </c>
      <c r="N42" s="193">
        <v>1.1399999999999999</v>
      </c>
    </row>
    <row r="43" spans="1:14" ht="36" x14ac:dyDescent="0.25">
      <c r="A43" s="195" t="s">
        <v>146</v>
      </c>
      <c r="B43" s="153" t="s">
        <v>147</v>
      </c>
      <c r="C43" s="192">
        <v>180</v>
      </c>
      <c r="D43" s="192">
        <v>3.92</v>
      </c>
      <c r="E43" s="192">
        <v>4.9000000000000004</v>
      </c>
      <c r="F43" s="192">
        <v>26.35</v>
      </c>
      <c r="G43" s="192">
        <v>165.14</v>
      </c>
      <c r="H43" s="193">
        <v>0.22</v>
      </c>
      <c r="I43" s="193">
        <v>37.28</v>
      </c>
      <c r="J43" s="193">
        <v>30.24</v>
      </c>
      <c r="K43" s="193">
        <v>59.5</v>
      </c>
      <c r="L43" s="193">
        <v>109.56</v>
      </c>
      <c r="M43" s="193">
        <v>42.47</v>
      </c>
      <c r="N43" s="193">
        <v>1.72</v>
      </c>
    </row>
    <row r="44" spans="1:14" ht="24" x14ac:dyDescent="0.25">
      <c r="A44" s="216" t="s">
        <v>148</v>
      </c>
      <c r="B44" s="153" t="s">
        <v>149</v>
      </c>
      <c r="C44" s="192">
        <v>200</v>
      </c>
      <c r="D44" s="210"/>
      <c r="E44" s="210"/>
      <c r="F44" s="192">
        <v>11.01</v>
      </c>
      <c r="G44" s="192">
        <v>44.04</v>
      </c>
      <c r="H44" s="184"/>
      <c r="I44" s="184"/>
      <c r="J44" s="184"/>
      <c r="K44" s="193">
        <v>0.47</v>
      </c>
      <c r="L44" s="184"/>
      <c r="M44" s="184"/>
      <c r="N44" s="193">
        <v>0.04</v>
      </c>
    </row>
    <row r="45" spans="1:14" ht="36" x14ac:dyDescent="0.25">
      <c r="A45" s="200"/>
      <c r="B45" s="201" t="s">
        <v>129</v>
      </c>
      <c r="C45" s="169">
        <v>40</v>
      </c>
      <c r="D45" s="192">
        <v>3</v>
      </c>
      <c r="E45" s="169"/>
      <c r="F45" s="192">
        <v>20</v>
      </c>
      <c r="G45" s="192">
        <v>94</v>
      </c>
      <c r="H45" s="187">
        <v>0.04</v>
      </c>
      <c r="I45" s="184"/>
      <c r="J45" s="184"/>
      <c r="K45" s="193">
        <v>8</v>
      </c>
      <c r="L45" s="184">
        <v>26</v>
      </c>
      <c r="M45" s="184">
        <v>5.6</v>
      </c>
      <c r="N45" s="187">
        <v>0.44</v>
      </c>
    </row>
    <row r="46" spans="1:14" x14ac:dyDescent="0.25">
      <c r="A46" s="200"/>
      <c r="B46" s="171" t="s">
        <v>150</v>
      </c>
      <c r="C46" s="183">
        <v>30</v>
      </c>
      <c r="D46" s="183">
        <v>2.14</v>
      </c>
      <c r="E46" s="183">
        <v>4.58</v>
      </c>
      <c r="F46" s="183">
        <v>12.83</v>
      </c>
      <c r="G46" s="183">
        <v>100.97</v>
      </c>
      <c r="H46" s="184">
        <v>4.4999999999999998E-2</v>
      </c>
      <c r="I46" s="184"/>
      <c r="J46" s="184"/>
      <c r="K46" s="184">
        <v>12.6</v>
      </c>
      <c r="L46" s="184"/>
      <c r="M46" s="184"/>
      <c r="N46" s="184">
        <v>0.63</v>
      </c>
    </row>
    <row r="47" spans="1:14" x14ac:dyDescent="0.25">
      <c r="A47" s="200"/>
      <c r="B47" s="153"/>
      <c r="C47" s="167">
        <v>550</v>
      </c>
      <c r="D47" s="192"/>
      <c r="E47" s="169"/>
      <c r="F47" s="192"/>
      <c r="G47" s="192"/>
      <c r="H47" s="187"/>
      <c r="I47" s="184"/>
      <c r="J47" s="184"/>
      <c r="K47" s="193"/>
      <c r="L47" s="184"/>
      <c r="M47" s="184"/>
      <c r="N47" s="187"/>
    </row>
    <row r="49" spans="1:15" x14ac:dyDescent="0.25">
      <c r="A49" s="302" t="s">
        <v>57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</row>
    <row r="50" spans="1:15" ht="24" x14ac:dyDescent="0.25">
      <c r="A50" s="182" t="s">
        <v>81</v>
      </c>
      <c r="B50" s="182" t="s">
        <v>82</v>
      </c>
      <c r="C50" s="217" t="s">
        <v>83</v>
      </c>
      <c r="D50" s="356" t="s">
        <v>166</v>
      </c>
      <c r="E50" s="356"/>
      <c r="F50" s="356"/>
      <c r="G50" s="357" t="s">
        <v>85</v>
      </c>
      <c r="H50" s="358" t="s">
        <v>167</v>
      </c>
      <c r="I50" s="358"/>
      <c r="J50" s="358"/>
      <c r="K50" s="358"/>
      <c r="L50" s="359" t="s">
        <v>168</v>
      </c>
      <c r="M50" s="359"/>
      <c r="N50" s="359"/>
      <c r="O50" s="359"/>
    </row>
    <row r="51" spans="1:15" ht="36" x14ac:dyDescent="0.25">
      <c r="A51" s="182" t="s">
        <v>89</v>
      </c>
      <c r="B51" s="182" t="s">
        <v>90</v>
      </c>
      <c r="C51" s="182" t="s">
        <v>169</v>
      </c>
      <c r="D51" s="182" t="s">
        <v>92</v>
      </c>
      <c r="E51" s="182" t="s">
        <v>93</v>
      </c>
      <c r="F51" s="183" t="s">
        <v>94</v>
      </c>
      <c r="G51" s="357"/>
      <c r="H51" s="182" t="s">
        <v>170</v>
      </c>
      <c r="I51" s="183" t="s">
        <v>171</v>
      </c>
      <c r="J51" s="182" t="s">
        <v>172</v>
      </c>
      <c r="K51" s="182" t="s">
        <v>173</v>
      </c>
      <c r="L51" s="217" t="s">
        <v>174</v>
      </c>
      <c r="M51" s="182" t="s">
        <v>175</v>
      </c>
      <c r="N51" s="182" t="s">
        <v>176</v>
      </c>
      <c r="O51" s="182" t="s">
        <v>177</v>
      </c>
    </row>
    <row r="52" spans="1:15" x14ac:dyDescent="0.25">
      <c r="A52" s="169" t="s">
        <v>102</v>
      </c>
      <c r="B52" s="186" t="s">
        <v>103</v>
      </c>
      <c r="C52" s="169" t="s">
        <v>104</v>
      </c>
      <c r="D52" s="169" t="s">
        <v>105</v>
      </c>
      <c r="E52" s="169" t="s">
        <v>106</v>
      </c>
      <c r="F52" s="169" t="s">
        <v>107</v>
      </c>
      <c r="G52" s="186">
        <v>7</v>
      </c>
      <c r="H52" s="169" t="s">
        <v>109</v>
      </c>
      <c r="I52" s="169" t="s">
        <v>110</v>
      </c>
      <c r="J52" s="169" t="s">
        <v>178</v>
      </c>
      <c r="K52" s="169" t="s">
        <v>179</v>
      </c>
      <c r="L52" s="218" t="s">
        <v>180</v>
      </c>
      <c r="M52" s="169" t="s">
        <v>181</v>
      </c>
      <c r="N52" s="169" t="s">
        <v>182</v>
      </c>
      <c r="O52" s="169" t="s">
        <v>183</v>
      </c>
    </row>
    <row r="53" spans="1:15" x14ac:dyDescent="0.25">
      <c r="A53" s="219" t="s">
        <v>218</v>
      </c>
      <c r="B53" s="360" t="s">
        <v>112</v>
      </c>
      <c r="C53" s="360"/>
      <c r="D53" s="220">
        <f>D54+D55+D56+D57</f>
        <v>7.9500000000000011</v>
      </c>
      <c r="E53" s="220">
        <f t="shared" ref="E53:O53" si="6">E54+E55+E56+E57</f>
        <v>11.86</v>
      </c>
      <c r="F53" s="220">
        <f t="shared" si="6"/>
        <v>53.94</v>
      </c>
      <c r="G53" s="220">
        <f t="shared" si="6"/>
        <v>354.25000000000006</v>
      </c>
      <c r="H53" s="220">
        <f t="shared" si="6"/>
        <v>0.1</v>
      </c>
      <c r="I53" s="220">
        <f t="shared" si="6"/>
        <v>1.38</v>
      </c>
      <c r="J53" s="220">
        <f t="shared" si="6"/>
        <v>72</v>
      </c>
      <c r="K53" s="220">
        <f t="shared" si="6"/>
        <v>0.65</v>
      </c>
      <c r="L53" s="220">
        <f t="shared" si="6"/>
        <v>145.74</v>
      </c>
      <c r="M53" s="220">
        <f t="shared" si="6"/>
        <v>32.65</v>
      </c>
      <c r="N53" s="220">
        <f t="shared" si="6"/>
        <v>5.76</v>
      </c>
      <c r="O53" s="220">
        <f t="shared" si="6"/>
        <v>0.77</v>
      </c>
    </row>
    <row r="54" spans="1:15" ht="36" x14ac:dyDescent="0.25">
      <c r="A54" s="200" t="s">
        <v>127</v>
      </c>
      <c r="B54" s="153" t="s">
        <v>128</v>
      </c>
      <c r="C54" s="192">
        <v>5</v>
      </c>
      <c r="D54" s="192">
        <v>7.0000000000000007E-2</v>
      </c>
      <c r="E54" s="192">
        <v>3.08</v>
      </c>
      <c r="F54" s="191">
        <v>0.09</v>
      </c>
      <c r="G54" s="192">
        <v>28.28</v>
      </c>
      <c r="H54" s="210"/>
      <c r="I54" s="210"/>
      <c r="J54" s="221">
        <v>40</v>
      </c>
      <c r="K54" s="192">
        <v>0.1</v>
      </c>
      <c r="L54" s="192">
        <v>2.9</v>
      </c>
      <c r="M54" s="192">
        <v>3.5</v>
      </c>
      <c r="N54" s="192">
        <v>0.1</v>
      </c>
      <c r="O54" s="222">
        <v>0.03</v>
      </c>
    </row>
    <row r="55" spans="1:15" ht="60" x14ac:dyDescent="0.25">
      <c r="A55" s="223" t="s">
        <v>219</v>
      </c>
      <c r="B55" s="92" t="s">
        <v>220</v>
      </c>
      <c r="C55" s="224" t="s">
        <v>116</v>
      </c>
      <c r="D55" s="225" t="s">
        <v>221</v>
      </c>
      <c r="E55" s="225" t="s">
        <v>222</v>
      </c>
      <c r="F55" s="225" t="s">
        <v>223</v>
      </c>
      <c r="G55" s="225" t="s">
        <v>224</v>
      </c>
      <c r="H55" s="196" t="s">
        <v>225</v>
      </c>
      <c r="I55" s="196" t="s">
        <v>160</v>
      </c>
      <c r="J55" s="196" t="s">
        <v>226</v>
      </c>
      <c r="K55" s="196" t="s">
        <v>161</v>
      </c>
      <c r="L55" s="196">
        <v>138.84</v>
      </c>
      <c r="M55" s="196" t="s">
        <v>227</v>
      </c>
      <c r="N55" s="196" t="s">
        <v>228</v>
      </c>
      <c r="O55" s="196" t="s">
        <v>229</v>
      </c>
    </row>
    <row r="56" spans="1:15" ht="24" x14ac:dyDescent="0.25">
      <c r="A56" s="223" t="s">
        <v>148</v>
      </c>
      <c r="B56" s="92" t="s">
        <v>149</v>
      </c>
      <c r="C56" s="224">
        <v>200</v>
      </c>
      <c r="D56" s="226"/>
      <c r="E56" s="226"/>
      <c r="F56" s="224">
        <v>11.01</v>
      </c>
      <c r="G56" s="224">
        <v>44.04</v>
      </c>
      <c r="H56" s="210"/>
      <c r="I56" s="210"/>
      <c r="J56" s="210"/>
      <c r="K56" s="210"/>
      <c r="L56" s="192"/>
      <c r="M56" s="210"/>
      <c r="N56" s="210"/>
      <c r="O56" s="192">
        <v>0.04</v>
      </c>
    </row>
    <row r="57" spans="1:15" ht="36" x14ac:dyDescent="0.25">
      <c r="A57" s="200"/>
      <c r="B57" s="153" t="s">
        <v>129</v>
      </c>
      <c r="C57" s="192" t="s">
        <v>184</v>
      </c>
      <c r="D57" s="192" t="s">
        <v>185</v>
      </c>
      <c r="E57" s="169" t="s">
        <v>186</v>
      </c>
      <c r="F57" s="192" t="s">
        <v>187</v>
      </c>
      <c r="G57" s="192" t="s">
        <v>188</v>
      </c>
      <c r="H57" s="169" t="s">
        <v>124</v>
      </c>
      <c r="I57" s="210"/>
      <c r="J57" s="210"/>
      <c r="K57" s="210"/>
      <c r="L57" s="192" t="s">
        <v>189</v>
      </c>
      <c r="M57" s="210"/>
      <c r="N57" s="210"/>
      <c r="O57" s="169" t="s">
        <v>190</v>
      </c>
    </row>
    <row r="58" spans="1:15" x14ac:dyDescent="0.25">
      <c r="A58" s="227"/>
      <c r="B58" s="361" t="s">
        <v>191</v>
      </c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</row>
    <row r="59" spans="1:15" x14ac:dyDescent="0.25">
      <c r="A59" s="227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</row>
    <row r="60" spans="1:15" ht="45" x14ac:dyDescent="0.25">
      <c r="A60" s="228" t="s">
        <v>81</v>
      </c>
      <c r="B60" s="228" t="s">
        <v>82</v>
      </c>
      <c r="C60" s="229" t="s">
        <v>83</v>
      </c>
      <c r="D60" s="363" t="s">
        <v>84</v>
      </c>
      <c r="E60" s="364"/>
      <c r="F60" s="365"/>
      <c r="G60" s="366" t="s">
        <v>85</v>
      </c>
      <c r="H60" s="368" t="s">
        <v>86</v>
      </c>
      <c r="I60" s="369"/>
      <c r="J60" s="154" t="s">
        <v>87</v>
      </c>
      <c r="K60" s="370" t="s">
        <v>88</v>
      </c>
      <c r="L60" s="371"/>
      <c r="M60" s="371"/>
      <c r="N60" s="372"/>
    </row>
    <row r="61" spans="1:15" ht="36" x14ac:dyDescent="0.25">
      <c r="A61" s="230" t="s">
        <v>89</v>
      </c>
      <c r="B61" s="231" t="s">
        <v>90</v>
      </c>
      <c r="C61" s="230" t="s">
        <v>91</v>
      </c>
      <c r="D61" s="232" t="s">
        <v>92</v>
      </c>
      <c r="E61" s="232" t="s">
        <v>93</v>
      </c>
      <c r="F61" s="233" t="s">
        <v>94</v>
      </c>
      <c r="G61" s="367"/>
      <c r="H61" s="155" t="s">
        <v>95</v>
      </c>
      <c r="I61" s="234" t="s">
        <v>96</v>
      </c>
      <c r="J61" s="155" t="s">
        <v>97</v>
      </c>
      <c r="K61" s="155" t="s">
        <v>98</v>
      </c>
      <c r="L61" s="155" t="s">
        <v>99</v>
      </c>
      <c r="M61" s="155" t="s">
        <v>100</v>
      </c>
      <c r="N61" s="155" t="s">
        <v>101</v>
      </c>
    </row>
    <row r="62" spans="1:15" x14ac:dyDescent="0.25">
      <c r="A62" s="235" t="s">
        <v>102</v>
      </c>
      <c r="B62" s="236" t="s">
        <v>103</v>
      </c>
      <c r="C62" s="174" t="s">
        <v>104</v>
      </c>
      <c r="D62" s="236" t="s">
        <v>105</v>
      </c>
      <c r="E62" s="174" t="s">
        <v>106</v>
      </c>
      <c r="F62" s="174" t="s">
        <v>107</v>
      </c>
      <c r="G62" s="174" t="s">
        <v>108</v>
      </c>
      <c r="H62" s="237" t="s">
        <v>109</v>
      </c>
      <c r="I62" s="237" t="s">
        <v>110</v>
      </c>
      <c r="J62" s="237">
        <v>11</v>
      </c>
      <c r="K62" s="237">
        <v>18</v>
      </c>
      <c r="L62" s="237">
        <v>19</v>
      </c>
      <c r="M62" s="237">
        <v>20</v>
      </c>
      <c r="N62" s="237">
        <v>21</v>
      </c>
    </row>
    <row r="63" spans="1:15" x14ac:dyDescent="0.25">
      <c r="A63" s="238" t="s">
        <v>198</v>
      </c>
      <c r="B63" s="373" t="s">
        <v>112</v>
      </c>
      <c r="C63" s="374"/>
      <c r="D63" s="239">
        <f t="shared" ref="D63:N63" si="7">D64+D72</f>
        <v>52.55</v>
      </c>
      <c r="E63" s="239">
        <f t="shared" si="7"/>
        <v>50.599999999999994</v>
      </c>
      <c r="F63" s="239">
        <f t="shared" si="7"/>
        <v>216.20000000000002</v>
      </c>
      <c r="G63" s="239">
        <f t="shared" si="7"/>
        <v>1624.29</v>
      </c>
      <c r="H63" s="239">
        <f t="shared" si="7"/>
        <v>0.90900000000000003</v>
      </c>
      <c r="I63" s="239">
        <f t="shared" si="7"/>
        <v>30.150000000000002</v>
      </c>
      <c r="J63" s="239">
        <f t="shared" si="7"/>
        <v>8.9</v>
      </c>
      <c r="K63" s="239">
        <f t="shared" si="7"/>
        <v>525.29</v>
      </c>
      <c r="L63" s="239">
        <f t="shared" si="7"/>
        <v>479.88</v>
      </c>
      <c r="M63" s="239">
        <f t="shared" si="7"/>
        <v>150.76</v>
      </c>
      <c r="N63" s="239">
        <f t="shared" si="7"/>
        <v>10.58</v>
      </c>
    </row>
    <row r="64" spans="1:15" x14ac:dyDescent="0.25">
      <c r="A64" s="238"/>
      <c r="B64" s="240" t="s">
        <v>113</v>
      </c>
      <c r="C64" s="241"/>
      <c r="D64" s="239">
        <f>D65+D66+D67+D68+D69</f>
        <v>21.490000000000002</v>
      </c>
      <c r="E64" s="239">
        <f t="shared" ref="E64:N64" si="8">E65+E66+E67+E68+E69</f>
        <v>23</v>
      </c>
      <c r="F64" s="239">
        <f t="shared" si="8"/>
        <v>94.460000000000008</v>
      </c>
      <c r="G64" s="239">
        <f t="shared" si="8"/>
        <v>672.83</v>
      </c>
      <c r="H64" s="239">
        <f t="shared" si="8"/>
        <v>0.24</v>
      </c>
      <c r="I64" s="239">
        <f t="shared" si="8"/>
        <v>1.94</v>
      </c>
      <c r="J64" s="239">
        <f t="shared" si="8"/>
        <v>8</v>
      </c>
      <c r="K64" s="239">
        <f t="shared" si="8"/>
        <v>363.17</v>
      </c>
      <c r="L64" s="239">
        <f t="shared" si="8"/>
        <v>118.32</v>
      </c>
      <c r="M64" s="239">
        <f t="shared" si="8"/>
        <v>22.490000000000002</v>
      </c>
      <c r="N64" s="239">
        <f t="shared" si="8"/>
        <v>1.98</v>
      </c>
    </row>
    <row r="65" spans="1:14" ht="36" x14ac:dyDescent="0.25">
      <c r="A65" s="242" t="s">
        <v>162</v>
      </c>
      <c r="B65" s="92" t="s">
        <v>163</v>
      </c>
      <c r="C65" s="224">
        <v>20</v>
      </c>
      <c r="D65" s="224">
        <v>5.2</v>
      </c>
      <c r="E65" s="224">
        <v>5.3</v>
      </c>
      <c r="F65" s="224">
        <v>0.7</v>
      </c>
      <c r="G65" s="224">
        <v>71.3</v>
      </c>
      <c r="H65" s="234"/>
      <c r="I65" s="243">
        <v>0.56000000000000005</v>
      </c>
      <c r="J65" s="234"/>
      <c r="K65" s="243">
        <v>201</v>
      </c>
      <c r="L65" s="234"/>
      <c r="M65" s="234"/>
      <c r="N65" s="243">
        <v>0.18</v>
      </c>
    </row>
    <row r="66" spans="1:14" ht="60" x14ac:dyDescent="0.25">
      <c r="A66" s="223" t="s">
        <v>219</v>
      </c>
      <c r="B66" s="92" t="s">
        <v>220</v>
      </c>
      <c r="C66" s="224" t="s">
        <v>116</v>
      </c>
      <c r="D66" s="225" t="s">
        <v>221</v>
      </c>
      <c r="E66" s="225" t="s">
        <v>222</v>
      </c>
      <c r="F66" s="225" t="s">
        <v>223</v>
      </c>
      <c r="G66" s="225" t="s">
        <v>224</v>
      </c>
      <c r="H66" s="244" t="s">
        <v>225</v>
      </c>
      <c r="I66" s="244" t="s">
        <v>160</v>
      </c>
      <c r="J66" s="243"/>
      <c r="K66" s="244">
        <v>138.84</v>
      </c>
      <c r="L66" s="244" t="s">
        <v>227</v>
      </c>
      <c r="M66" s="244" t="s">
        <v>228</v>
      </c>
      <c r="N66" s="244" t="s">
        <v>229</v>
      </c>
    </row>
    <row r="67" spans="1:14" ht="24" x14ac:dyDescent="0.25">
      <c r="A67" s="223" t="s">
        <v>148</v>
      </c>
      <c r="B67" s="92" t="s">
        <v>149</v>
      </c>
      <c r="C67" s="224">
        <v>200</v>
      </c>
      <c r="D67" s="226"/>
      <c r="E67" s="226"/>
      <c r="F67" s="224">
        <v>11.01</v>
      </c>
      <c r="G67" s="224">
        <v>44.04</v>
      </c>
      <c r="H67" s="237"/>
      <c r="I67" s="234"/>
      <c r="J67" s="234"/>
      <c r="K67" s="243"/>
      <c r="L67" s="234"/>
      <c r="M67" s="234"/>
      <c r="N67" s="237"/>
    </row>
    <row r="68" spans="1:14" ht="36" x14ac:dyDescent="0.25">
      <c r="A68" s="242"/>
      <c r="B68" s="245" t="s">
        <v>129</v>
      </c>
      <c r="C68" s="174">
        <v>40</v>
      </c>
      <c r="D68" s="224">
        <v>3</v>
      </c>
      <c r="E68" s="174"/>
      <c r="F68" s="224">
        <v>20</v>
      </c>
      <c r="G68" s="224">
        <v>94</v>
      </c>
      <c r="H68" s="237">
        <v>0.04</v>
      </c>
      <c r="I68" s="234"/>
      <c r="J68" s="234"/>
      <c r="K68" s="243">
        <v>8</v>
      </c>
      <c r="L68" s="234">
        <v>26</v>
      </c>
      <c r="M68" s="234">
        <v>5.6</v>
      </c>
      <c r="N68" s="237">
        <v>0.44</v>
      </c>
    </row>
    <row r="69" spans="1:14" ht="36" x14ac:dyDescent="0.25">
      <c r="A69" s="246" t="s">
        <v>230</v>
      </c>
      <c r="B69" s="92" t="s">
        <v>231</v>
      </c>
      <c r="C69" s="247">
        <v>100</v>
      </c>
      <c r="D69" s="224">
        <v>6.93</v>
      </c>
      <c r="E69" s="226">
        <v>9.08</v>
      </c>
      <c r="F69" s="224">
        <v>29.75</v>
      </c>
      <c r="G69" s="224">
        <v>228.44</v>
      </c>
      <c r="H69" s="224">
        <v>0.12</v>
      </c>
      <c r="I69" s="174"/>
      <c r="J69" s="226">
        <v>8</v>
      </c>
      <c r="K69" s="174">
        <v>15.33</v>
      </c>
      <c r="L69" s="226">
        <v>63.17</v>
      </c>
      <c r="M69" s="226">
        <v>11.23</v>
      </c>
      <c r="N69" s="174">
        <v>0.88</v>
      </c>
    </row>
    <row r="70" spans="1:14" x14ac:dyDescent="0.25">
      <c r="A70" s="242"/>
      <c r="B70" s="92"/>
      <c r="C70" s="172">
        <v>572</v>
      </c>
      <c r="D70" s="224"/>
      <c r="E70" s="174"/>
      <c r="F70" s="224"/>
      <c r="G70" s="224"/>
      <c r="H70" s="237"/>
      <c r="I70" s="234"/>
      <c r="J70" s="234"/>
      <c r="K70" s="243"/>
      <c r="L70" s="234"/>
      <c r="M70" s="234"/>
      <c r="N70" s="237"/>
    </row>
    <row r="71" spans="1:14" x14ac:dyDescent="0.25">
      <c r="A71" s="248"/>
      <c r="B71" s="176"/>
      <c r="C71" s="173"/>
      <c r="D71" s="224"/>
      <c r="E71" s="174"/>
      <c r="F71" s="224"/>
      <c r="G71" s="224"/>
      <c r="H71" s="237"/>
      <c r="I71" s="234"/>
      <c r="J71" s="234"/>
      <c r="K71" s="243"/>
      <c r="L71" s="234"/>
      <c r="M71" s="234"/>
      <c r="N71" s="237"/>
    </row>
    <row r="72" spans="1:14" x14ac:dyDescent="0.25">
      <c r="A72" s="248"/>
      <c r="B72" s="249" t="s">
        <v>132</v>
      </c>
      <c r="C72" s="173"/>
      <c r="D72" s="250">
        <f>D73+D74+D75+D76+D77+D78</f>
        <v>31.06</v>
      </c>
      <c r="E72" s="250">
        <f t="shared" ref="E72:N72" si="9">E73+E74+E75+E76+E77+E78</f>
        <v>27.599999999999998</v>
      </c>
      <c r="F72" s="250">
        <f t="shared" si="9"/>
        <v>121.74000000000001</v>
      </c>
      <c r="G72" s="250">
        <f t="shared" si="9"/>
        <v>951.45999999999981</v>
      </c>
      <c r="H72" s="250">
        <f t="shared" si="9"/>
        <v>0.66900000000000004</v>
      </c>
      <c r="I72" s="250">
        <f t="shared" si="9"/>
        <v>28.21</v>
      </c>
      <c r="J72" s="250">
        <f t="shared" si="9"/>
        <v>0.9</v>
      </c>
      <c r="K72" s="250">
        <f t="shared" si="9"/>
        <v>162.12</v>
      </c>
      <c r="L72" s="250">
        <f t="shared" si="9"/>
        <v>361.56</v>
      </c>
      <c r="M72" s="250">
        <f t="shared" si="9"/>
        <v>128.26999999999998</v>
      </c>
      <c r="N72" s="250">
        <f t="shared" si="9"/>
        <v>8.6</v>
      </c>
    </row>
    <row r="73" spans="1:14" ht="36.75" x14ac:dyDescent="0.25">
      <c r="A73" s="246" t="s">
        <v>205</v>
      </c>
      <c r="B73" s="251" t="s">
        <v>206</v>
      </c>
      <c r="C73" s="226">
        <v>100</v>
      </c>
      <c r="D73" s="252">
        <v>2.02</v>
      </c>
      <c r="E73" s="253">
        <v>1.02</v>
      </c>
      <c r="F73" s="253">
        <v>20.55</v>
      </c>
      <c r="G73" s="253">
        <v>185.3</v>
      </c>
      <c r="H73" s="253">
        <v>0.02</v>
      </c>
      <c r="I73" s="253">
        <v>2.5299999999999998</v>
      </c>
      <c r="J73" s="253"/>
      <c r="K73" s="253">
        <v>27.92</v>
      </c>
      <c r="L73" s="253">
        <v>36.549999999999997</v>
      </c>
      <c r="M73" s="253">
        <v>19.350000000000001</v>
      </c>
      <c r="N73" s="253">
        <v>0.6</v>
      </c>
    </row>
    <row r="74" spans="1:14" ht="24" x14ac:dyDescent="0.25">
      <c r="A74" s="254" t="s">
        <v>207</v>
      </c>
      <c r="B74" s="92" t="s">
        <v>208</v>
      </c>
      <c r="C74" s="224">
        <v>250</v>
      </c>
      <c r="D74" s="225">
        <v>10.39</v>
      </c>
      <c r="E74" s="225">
        <v>9.6300000000000008</v>
      </c>
      <c r="F74" s="225">
        <v>22.76</v>
      </c>
      <c r="G74" s="225">
        <v>219.23</v>
      </c>
      <c r="H74" s="225" t="s">
        <v>126</v>
      </c>
      <c r="I74" s="225" t="s">
        <v>209</v>
      </c>
      <c r="J74" s="255"/>
      <c r="K74" s="225" t="s">
        <v>210</v>
      </c>
      <c r="L74" s="225" t="s">
        <v>211</v>
      </c>
      <c r="M74" s="225" t="s">
        <v>212</v>
      </c>
      <c r="N74" s="225" t="s">
        <v>213</v>
      </c>
    </row>
    <row r="75" spans="1:14" ht="36" x14ac:dyDescent="0.25">
      <c r="A75" s="256" t="s">
        <v>143</v>
      </c>
      <c r="B75" s="92" t="s">
        <v>144</v>
      </c>
      <c r="C75" s="224" t="s">
        <v>145</v>
      </c>
      <c r="D75" s="224">
        <v>9.2899999999999991</v>
      </c>
      <c r="E75" s="224">
        <v>10.89</v>
      </c>
      <c r="F75" s="224">
        <v>11.52</v>
      </c>
      <c r="G75" s="224">
        <v>181.29</v>
      </c>
      <c r="H75" s="224">
        <v>0.06</v>
      </c>
      <c r="I75" s="224">
        <v>2.82</v>
      </c>
      <c r="J75" s="226"/>
      <c r="K75" s="224">
        <v>14.58</v>
      </c>
      <c r="L75" s="224">
        <v>25.31</v>
      </c>
      <c r="M75" s="224">
        <v>6.62</v>
      </c>
      <c r="N75" s="224">
        <v>1.51</v>
      </c>
    </row>
    <row r="76" spans="1:14" ht="24" x14ac:dyDescent="0.25">
      <c r="A76" s="246" t="s">
        <v>214</v>
      </c>
      <c r="B76" s="92" t="s">
        <v>215</v>
      </c>
      <c r="C76" s="174">
        <v>180</v>
      </c>
      <c r="D76" s="224">
        <v>7.34</v>
      </c>
      <c r="E76" s="174">
        <v>6.06</v>
      </c>
      <c r="F76" s="224">
        <v>21.6</v>
      </c>
      <c r="G76" s="224">
        <v>170.32</v>
      </c>
      <c r="H76" s="237">
        <v>0.44</v>
      </c>
      <c r="I76" s="234"/>
      <c r="J76" s="234">
        <v>0.9</v>
      </c>
      <c r="K76" s="243">
        <v>78</v>
      </c>
      <c r="L76" s="234">
        <v>215</v>
      </c>
      <c r="M76" s="234">
        <v>70</v>
      </c>
      <c r="N76" s="237">
        <v>4.45</v>
      </c>
    </row>
    <row r="77" spans="1:14" ht="96" x14ac:dyDescent="0.25">
      <c r="A77" s="256" t="s">
        <v>216</v>
      </c>
      <c r="B77" s="175" t="s">
        <v>217</v>
      </c>
      <c r="C77" s="224">
        <v>200</v>
      </c>
      <c r="D77" s="225">
        <v>0.02</v>
      </c>
      <c r="E77" s="255"/>
      <c r="F77" s="225">
        <v>29.31</v>
      </c>
      <c r="G77" s="225">
        <v>117.32</v>
      </c>
      <c r="H77" s="244">
        <v>8.9999999999999993E-3</v>
      </c>
      <c r="I77" s="244">
        <v>1.52</v>
      </c>
      <c r="J77" s="257"/>
      <c r="K77" s="244">
        <v>3.57</v>
      </c>
      <c r="L77" s="244">
        <v>0.66</v>
      </c>
      <c r="M77" s="244">
        <v>0.22</v>
      </c>
      <c r="N77" s="244">
        <v>0.34</v>
      </c>
    </row>
    <row r="78" spans="1:14" ht="24" x14ac:dyDescent="0.25">
      <c r="A78" s="242"/>
      <c r="B78" s="92" t="s">
        <v>141</v>
      </c>
      <c r="C78" s="174">
        <v>40</v>
      </c>
      <c r="D78" s="224">
        <v>2</v>
      </c>
      <c r="E78" s="174"/>
      <c r="F78" s="224">
        <v>16</v>
      </c>
      <c r="G78" s="224">
        <v>78</v>
      </c>
      <c r="H78" s="253">
        <v>0.04</v>
      </c>
      <c r="I78" s="255"/>
      <c r="J78" s="255"/>
      <c r="K78" s="225">
        <v>7.25</v>
      </c>
      <c r="L78" s="255">
        <v>32.5</v>
      </c>
      <c r="M78" s="255">
        <v>10.5</v>
      </c>
      <c r="N78" s="253">
        <v>0.9</v>
      </c>
    </row>
    <row r="79" spans="1:14" x14ac:dyDescent="0.25">
      <c r="A79" s="242"/>
      <c r="B79" s="92"/>
      <c r="C79" s="172">
        <v>880</v>
      </c>
      <c r="D79" s="224"/>
      <c r="E79" s="174"/>
      <c r="F79" s="224"/>
      <c r="G79" s="224"/>
      <c r="H79" s="237"/>
      <c r="I79" s="234"/>
      <c r="J79" s="234"/>
      <c r="K79" s="243"/>
      <c r="L79" s="234"/>
      <c r="M79" s="234"/>
      <c r="N79" s="237"/>
    </row>
    <row r="80" spans="1:14" x14ac:dyDescent="0.25">
      <c r="A80" s="375" t="s">
        <v>197</v>
      </c>
      <c r="B80" s="375"/>
      <c r="C80" s="375"/>
      <c r="D80" s="375"/>
      <c r="E80" s="375"/>
      <c r="F80" s="375"/>
      <c r="G80" s="375"/>
      <c r="H80" s="375"/>
      <c r="I80" s="375"/>
      <c r="J80" s="375"/>
      <c r="K80" s="375"/>
      <c r="L80" s="375"/>
      <c r="M80" s="375"/>
      <c r="N80" s="375"/>
    </row>
    <row r="81" spans="1:14" x14ac:dyDescent="0.25">
      <c r="A81" s="375"/>
      <c r="B81" s="375"/>
      <c r="C81" s="375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</row>
    <row r="82" spans="1:14" x14ac:dyDescent="0.25">
      <c r="A82" s="376" t="s">
        <v>192</v>
      </c>
      <c r="B82" s="376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</row>
    <row r="83" spans="1:14" x14ac:dyDescent="0.25">
      <c r="A83" s="377"/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</row>
    <row r="84" spans="1:14" ht="51" x14ac:dyDescent="0.25">
      <c r="A84" s="378" t="s">
        <v>193</v>
      </c>
      <c r="B84" s="378" t="s">
        <v>194</v>
      </c>
      <c r="C84" s="378" t="s">
        <v>195</v>
      </c>
      <c r="D84" s="378" t="s">
        <v>166</v>
      </c>
      <c r="E84" s="378"/>
      <c r="F84" s="378"/>
      <c r="G84" s="378" t="s">
        <v>85</v>
      </c>
      <c r="H84" s="378" t="s">
        <v>86</v>
      </c>
      <c r="I84" s="378"/>
      <c r="J84" s="156" t="s">
        <v>87</v>
      </c>
      <c r="K84" s="378" t="s">
        <v>88</v>
      </c>
      <c r="L84" s="378"/>
      <c r="M84" s="378"/>
      <c r="N84" s="378"/>
    </row>
    <row r="85" spans="1:14" ht="25.5" x14ac:dyDescent="0.25">
      <c r="A85" s="378"/>
      <c r="B85" s="378"/>
      <c r="C85" s="378"/>
      <c r="D85" s="156" t="s">
        <v>92</v>
      </c>
      <c r="E85" s="156" t="s">
        <v>93</v>
      </c>
      <c r="F85" s="156" t="s">
        <v>94</v>
      </c>
      <c r="G85" s="378"/>
      <c r="H85" s="156" t="s">
        <v>95</v>
      </c>
      <c r="I85" s="156" t="s">
        <v>96</v>
      </c>
      <c r="J85" s="156" t="s">
        <v>97</v>
      </c>
      <c r="K85" s="156" t="s">
        <v>98</v>
      </c>
      <c r="L85" s="156" t="s">
        <v>99</v>
      </c>
      <c r="M85" s="156" t="s">
        <v>100</v>
      </c>
      <c r="N85" s="156" t="s">
        <v>101</v>
      </c>
    </row>
    <row r="86" spans="1:14" x14ac:dyDescent="0.25">
      <c r="A86" s="157" t="s">
        <v>102</v>
      </c>
      <c r="B86" s="157" t="s">
        <v>103</v>
      </c>
      <c r="C86" s="157" t="s">
        <v>104</v>
      </c>
      <c r="D86" s="157" t="s">
        <v>105</v>
      </c>
      <c r="E86" s="157" t="s">
        <v>106</v>
      </c>
      <c r="F86" s="157" t="s">
        <v>107</v>
      </c>
      <c r="G86" s="157" t="s">
        <v>108</v>
      </c>
      <c r="H86" s="157" t="s">
        <v>109</v>
      </c>
      <c r="I86" s="157" t="s">
        <v>110</v>
      </c>
      <c r="J86" s="157">
        <v>11</v>
      </c>
      <c r="K86" s="157">
        <v>18</v>
      </c>
      <c r="L86" s="157">
        <v>19</v>
      </c>
      <c r="M86" s="157">
        <v>20</v>
      </c>
      <c r="N86" s="157">
        <v>21</v>
      </c>
    </row>
    <row r="87" spans="1:14" ht="26.25" customHeight="1" x14ac:dyDescent="0.25">
      <c r="A87" s="380" t="s">
        <v>232</v>
      </c>
      <c r="B87" s="381"/>
      <c r="C87" s="382"/>
      <c r="D87" s="158">
        <f t="shared" ref="D87:N87" si="10">D88+D95</f>
        <v>53.3</v>
      </c>
      <c r="E87" s="158">
        <f t="shared" si="10"/>
        <v>50.599999999999994</v>
      </c>
      <c r="F87" s="158">
        <f t="shared" si="10"/>
        <v>221.20000000000002</v>
      </c>
      <c r="G87" s="158">
        <f t="shared" si="10"/>
        <v>1647.79</v>
      </c>
      <c r="H87" s="158">
        <f t="shared" si="10"/>
        <v>0.91900000000000004</v>
      </c>
      <c r="I87" s="158">
        <f t="shared" si="10"/>
        <v>30.150000000000002</v>
      </c>
      <c r="J87" s="158">
        <f t="shared" si="10"/>
        <v>8.9</v>
      </c>
      <c r="K87" s="158">
        <f t="shared" si="10"/>
        <v>527.29</v>
      </c>
      <c r="L87" s="158">
        <f t="shared" si="10"/>
        <v>486.38</v>
      </c>
      <c r="M87" s="158">
        <f t="shared" si="10"/>
        <v>152.15999999999997</v>
      </c>
      <c r="N87" s="158">
        <f t="shared" si="10"/>
        <v>10.69</v>
      </c>
    </row>
    <row r="88" spans="1:14" ht="25.5" x14ac:dyDescent="0.25">
      <c r="A88" s="165"/>
      <c r="B88" s="159" t="s">
        <v>113</v>
      </c>
      <c r="C88" s="156"/>
      <c r="D88" s="158">
        <f>D89+D90+D91+D92+D93</f>
        <v>22.240000000000002</v>
      </c>
      <c r="E88" s="158">
        <f t="shared" ref="E88:N88" si="11">E89+E90+E91+E92+E93</f>
        <v>23</v>
      </c>
      <c r="F88" s="158">
        <f t="shared" si="11"/>
        <v>99.460000000000008</v>
      </c>
      <c r="G88" s="158">
        <f t="shared" si="11"/>
        <v>696.33</v>
      </c>
      <c r="H88" s="158">
        <f t="shared" si="11"/>
        <v>0.25</v>
      </c>
      <c r="I88" s="158">
        <f t="shared" si="11"/>
        <v>1.94</v>
      </c>
      <c r="J88" s="158">
        <f t="shared" si="11"/>
        <v>8</v>
      </c>
      <c r="K88" s="158">
        <f t="shared" si="11"/>
        <v>365.17</v>
      </c>
      <c r="L88" s="158">
        <f t="shared" si="11"/>
        <v>124.82</v>
      </c>
      <c r="M88" s="158">
        <f t="shared" si="11"/>
        <v>23.89</v>
      </c>
      <c r="N88" s="158">
        <f t="shared" si="11"/>
        <v>2.09</v>
      </c>
    </row>
    <row r="89" spans="1:14" ht="38.25" x14ac:dyDescent="0.25">
      <c r="A89" s="160" t="s">
        <v>162</v>
      </c>
      <c r="B89" s="161" t="s">
        <v>163</v>
      </c>
      <c r="C89" s="157">
        <v>20</v>
      </c>
      <c r="D89" s="157">
        <v>5.2</v>
      </c>
      <c r="E89" s="157">
        <v>5.3</v>
      </c>
      <c r="F89" s="157">
        <v>0.7</v>
      </c>
      <c r="G89" s="157">
        <v>71.3</v>
      </c>
      <c r="H89" s="157"/>
      <c r="I89" s="157">
        <v>0.56000000000000005</v>
      </c>
      <c r="J89" s="157"/>
      <c r="K89" s="157">
        <v>201</v>
      </c>
      <c r="L89" s="157"/>
      <c r="M89" s="157"/>
      <c r="N89" s="157">
        <v>0.18</v>
      </c>
    </row>
    <row r="90" spans="1:14" ht="63.75" x14ac:dyDescent="0.25">
      <c r="A90" s="160" t="s">
        <v>219</v>
      </c>
      <c r="B90" s="161" t="s">
        <v>220</v>
      </c>
      <c r="C90" s="157" t="s">
        <v>116</v>
      </c>
      <c r="D90" s="162" t="s">
        <v>221</v>
      </c>
      <c r="E90" s="162" t="s">
        <v>222</v>
      </c>
      <c r="F90" s="162" t="s">
        <v>223</v>
      </c>
      <c r="G90" s="162" t="s">
        <v>224</v>
      </c>
      <c r="H90" s="162" t="s">
        <v>225</v>
      </c>
      <c r="I90" s="162" t="s">
        <v>160</v>
      </c>
      <c r="J90" s="157"/>
      <c r="K90" s="162">
        <v>138.84</v>
      </c>
      <c r="L90" s="162" t="s">
        <v>227</v>
      </c>
      <c r="M90" s="162" t="s">
        <v>228</v>
      </c>
      <c r="N90" s="162" t="s">
        <v>229</v>
      </c>
    </row>
    <row r="91" spans="1:14" ht="25.5" x14ac:dyDescent="0.25">
      <c r="A91" s="160" t="s">
        <v>148</v>
      </c>
      <c r="B91" s="161" t="s">
        <v>149</v>
      </c>
      <c r="C91" s="157">
        <v>200</v>
      </c>
      <c r="D91" s="157"/>
      <c r="E91" s="157"/>
      <c r="F91" s="157">
        <v>11.01</v>
      </c>
      <c r="G91" s="157">
        <v>44.04</v>
      </c>
      <c r="H91" s="157"/>
      <c r="I91" s="157"/>
      <c r="J91" s="157"/>
      <c r="K91" s="157"/>
      <c r="L91" s="157"/>
      <c r="M91" s="157"/>
      <c r="N91" s="157"/>
    </row>
    <row r="92" spans="1:14" ht="36" x14ac:dyDescent="0.25">
      <c r="A92" s="258"/>
      <c r="B92" s="259" t="s">
        <v>129</v>
      </c>
      <c r="C92" s="260">
        <v>50</v>
      </c>
      <c r="D92" s="261">
        <v>3.75</v>
      </c>
      <c r="E92" s="260"/>
      <c r="F92" s="261">
        <v>25</v>
      </c>
      <c r="G92" s="261">
        <v>117.5</v>
      </c>
      <c r="H92" s="260">
        <v>0.05</v>
      </c>
      <c r="I92" s="62"/>
      <c r="J92" s="62"/>
      <c r="K92" s="261">
        <v>10</v>
      </c>
      <c r="L92" s="62">
        <v>32.5</v>
      </c>
      <c r="M92" s="62">
        <v>7</v>
      </c>
      <c r="N92" s="260">
        <v>0.55000000000000004</v>
      </c>
    </row>
    <row r="93" spans="1:14" ht="25.5" x14ac:dyDescent="0.25">
      <c r="A93" s="160" t="s">
        <v>230</v>
      </c>
      <c r="B93" s="161" t="s">
        <v>231</v>
      </c>
      <c r="C93" s="157">
        <v>100</v>
      </c>
      <c r="D93" s="157">
        <v>6.93</v>
      </c>
      <c r="E93" s="157">
        <v>9.08</v>
      </c>
      <c r="F93" s="157">
        <v>29.75</v>
      </c>
      <c r="G93" s="157">
        <v>228.44</v>
      </c>
      <c r="H93" s="157">
        <v>0.12</v>
      </c>
      <c r="I93" s="157"/>
      <c r="J93" s="157">
        <v>8</v>
      </c>
      <c r="K93" s="157">
        <v>15.33</v>
      </c>
      <c r="L93" s="157">
        <v>63.17</v>
      </c>
      <c r="M93" s="157">
        <v>11.23</v>
      </c>
      <c r="N93" s="157">
        <v>0.88</v>
      </c>
    </row>
    <row r="94" spans="1:14" x14ac:dyDescent="0.25">
      <c r="A94" s="383" t="s">
        <v>196</v>
      </c>
      <c r="B94" s="383"/>
      <c r="C94" s="156">
        <v>575</v>
      </c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</row>
    <row r="95" spans="1:14" x14ac:dyDescent="0.25">
      <c r="A95" s="160"/>
      <c r="B95" s="166" t="s">
        <v>132</v>
      </c>
      <c r="C95" s="156"/>
      <c r="D95" s="158">
        <f>D96+D97+D98+D99+D100+D101</f>
        <v>31.06</v>
      </c>
      <c r="E95" s="158">
        <f t="shared" ref="E95:N95" si="12">E96+E97+E98+E99+E100+E101</f>
        <v>27.599999999999998</v>
      </c>
      <c r="F95" s="158">
        <f t="shared" si="12"/>
        <v>121.74000000000001</v>
      </c>
      <c r="G95" s="158">
        <f t="shared" si="12"/>
        <v>951.45999999999981</v>
      </c>
      <c r="H95" s="158">
        <f t="shared" si="12"/>
        <v>0.66900000000000004</v>
      </c>
      <c r="I95" s="158">
        <f t="shared" si="12"/>
        <v>28.21</v>
      </c>
      <c r="J95" s="158">
        <f t="shared" si="12"/>
        <v>0.9</v>
      </c>
      <c r="K95" s="158">
        <f t="shared" si="12"/>
        <v>162.12</v>
      </c>
      <c r="L95" s="158">
        <f t="shared" si="12"/>
        <v>361.56</v>
      </c>
      <c r="M95" s="158">
        <f t="shared" si="12"/>
        <v>128.26999999999998</v>
      </c>
      <c r="N95" s="158">
        <f t="shared" si="12"/>
        <v>8.6</v>
      </c>
    </row>
    <row r="96" spans="1:14" ht="38.25" x14ac:dyDescent="0.25">
      <c r="A96" s="160" t="s">
        <v>205</v>
      </c>
      <c r="B96" s="161" t="s">
        <v>206</v>
      </c>
      <c r="C96" s="157">
        <v>100</v>
      </c>
      <c r="D96" s="157">
        <v>2.02</v>
      </c>
      <c r="E96" s="162">
        <v>1.02</v>
      </c>
      <c r="F96" s="162">
        <v>20.55</v>
      </c>
      <c r="G96" s="162">
        <v>185.3</v>
      </c>
      <c r="H96" s="162">
        <v>0.02</v>
      </c>
      <c r="I96" s="162">
        <v>2.5299999999999998</v>
      </c>
      <c r="J96" s="162"/>
      <c r="K96" s="162">
        <v>27.92</v>
      </c>
      <c r="L96" s="162">
        <v>36.549999999999997</v>
      </c>
      <c r="M96" s="162">
        <v>19.350000000000001</v>
      </c>
      <c r="N96" s="162">
        <v>0.6</v>
      </c>
    </row>
    <row r="97" spans="1:14" ht="25.5" x14ac:dyDescent="0.25">
      <c r="A97" s="160" t="s">
        <v>207</v>
      </c>
      <c r="B97" s="161" t="s">
        <v>208</v>
      </c>
      <c r="C97" s="157">
        <v>250</v>
      </c>
      <c r="D97" s="162">
        <v>10.39</v>
      </c>
      <c r="E97" s="162">
        <v>9.6300000000000008</v>
      </c>
      <c r="F97" s="162">
        <v>22.76</v>
      </c>
      <c r="G97" s="162">
        <v>219.23</v>
      </c>
      <c r="H97" s="162" t="s">
        <v>126</v>
      </c>
      <c r="I97" s="162" t="s">
        <v>209</v>
      </c>
      <c r="J97" s="162"/>
      <c r="K97" s="162" t="s">
        <v>210</v>
      </c>
      <c r="L97" s="162" t="s">
        <v>211</v>
      </c>
      <c r="M97" s="162" t="s">
        <v>212</v>
      </c>
      <c r="N97" s="162" t="s">
        <v>213</v>
      </c>
    </row>
    <row r="98" spans="1:14" ht="25.5" x14ac:dyDescent="0.25">
      <c r="A98" s="163" t="s">
        <v>143</v>
      </c>
      <c r="B98" s="161" t="s">
        <v>144</v>
      </c>
      <c r="C98" s="157" t="s">
        <v>145</v>
      </c>
      <c r="D98" s="157">
        <v>9.2899999999999991</v>
      </c>
      <c r="E98" s="157">
        <v>10.89</v>
      </c>
      <c r="F98" s="157">
        <v>11.52</v>
      </c>
      <c r="G98" s="157">
        <v>181.29</v>
      </c>
      <c r="H98" s="157">
        <v>0.06</v>
      </c>
      <c r="I98" s="157">
        <v>2.82</v>
      </c>
      <c r="J98" s="157"/>
      <c r="K98" s="157">
        <v>14.58</v>
      </c>
      <c r="L98" s="157">
        <v>25.31</v>
      </c>
      <c r="M98" s="157">
        <v>6.62</v>
      </c>
      <c r="N98" s="157">
        <v>1.51</v>
      </c>
    </row>
    <row r="99" spans="1:14" ht="25.5" x14ac:dyDescent="0.25">
      <c r="A99" s="160" t="s">
        <v>214</v>
      </c>
      <c r="B99" s="161" t="s">
        <v>215</v>
      </c>
      <c r="C99" s="157">
        <v>180</v>
      </c>
      <c r="D99" s="157">
        <v>7.34</v>
      </c>
      <c r="E99" s="157">
        <v>6.06</v>
      </c>
      <c r="F99" s="157">
        <v>21.6</v>
      </c>
      <c r="G99" s="157">
        <v>170.32</v>
      </c>
      <c r="H99" s="157">
        <v>0.44</v>
      </c>
      <c r="I99" s="157"/>
      <c r="J99" s="157">
        <v>0.9</v>
      </c>
      <c r="K99" s="157">
        <v>78</v>
      </c>
      <c r="L99" s="157">
        <v>215</v>
      </c>
      <c r="M99" s="157">
        <v>70</v>
      </c>
      <c r="N99" s="157">
        <v>4.45</v>
      </c>
    </row>
    <row r="100" spans="1:14" ht="102" x14ac:dyDescent="0.25">
      <c r="A100" s="163" t="s">
        <v>216</v>
      </c>
      <c r="B100" s="164" t="s">
        <v>217</v>
      </c>
      <c r="C100" s="157">
        <v>200</v>
      </c>
      <c r="D100" s="162">
        <v>0.02</v>
      </c>
      <c r="E100" s="162"/>
      <c r="F100" s="162">
        <v>29.31</v>
      </c>
      <c r="G100" s="162">
        <v>117.32</v>
      </c>
      <c r="H100" s="162">
        <v>8.9999999999999993E-3</v>
      </c>
      <c r="I100" s="162">
        <v>1.52</v>
      </c>
      <c r="J100" s="162"/>
      <c r="K100" s="162">
        <v>3.57</v>
      </c>
      <c r="L100" s="162">
        <v>0.66</v>
      </c>
      <c r="M100" s="162">
        <v>0.22</v>
      </c>
      <c r="N100" s="162">
        <v>0.34</v>
      </c>
    </row>
    <row r="101" spans="1:14" ht="25.5" x14ac:dyDescent="0.25">
      <c r="A101" s="160"/>
      <c r="B101" s="161" t="s">
        <v>141</v>
      </c>
      <c r="C101" s="157">
        <v>40</v>
      </c>
      <c r="D101" s="157">
        <v>2</v>
      </c>
      <c r="E101" s="157"/>
      <c r="F101" s="157">
        <v>16</v>
      </c>
      <c r="G101" s="157">
        <v>78</v>
      </c>
      <c r="H101" s="162">
        <v>0.04</v>
      </c>
      <c r="I101" s="162"/>
      <c r="J101" s="162"/>
      <c r="K101" s="162">
        <v>7.25</v>
      </c>
      <c r="L101" s="162">
        <v>32.5</v>
      </c>
      <c r="M101" s="162">
        <v>10.5</v>
      </c>
      <c r="N101" s="162">
        <v>0.9</v>
      </c>
    </row>
    <row r="102" spans="1:14" x14ac:dyDescent="0.25">
      <c r="A102" s="383" t="s">
        <v>196</v>
      </c>
      <c r="B102" s="383"/>
      <c r="C102" s="156">
        <v>880</v>
      </c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</row>
    <row r="104" spans="1:14" x14ac:dyDescent="0.25">
      <c r="A104" s="227"/>
      <c r="B104" s="227"/>
      <c r="C104" s="361" t="s">
        <v>142</v>
      </c>
      <c r="D104" s="361"/>
      <c r="E104" s="361"/>
      <c r="F104" s="361"/>
      <c r="G104" s="361"/>
      <c r="H104" s="361"/>
      <c r="I104" s="361"/>
      <c r="J104" s="361"/>
      <c r="K104" s="227"/>
      <c r="L104" s="227"/>
      <c r="M104" s="227"/>
      <c r="N104" s="227"/>
    </row>
    <row r="105" spans="1:14" x14ac:dyDescent="0.25">
      <c r="A105" s="227"/>
      <c r="B105" s="227"/>
      <c r="C105" s="362"/>
      <c r="D105" s="362"/>
      <c r="E105" s="362"/>
      <c r="F105" s="362"/>
      <c r="G105" s="362"/>
      <c r="H105" s="362"/>
      <c r="I105" s="362"/>
      <c r="J105" s="362"/>
      <c r="K105" s="227"/>
      <c r="L105" s="227"/>
      <c r="M105" s="227"/>
      <c r="N105" s="227"/>
    </row>
    <row r="106" spans="1:14" ht="45" x14ac:dyDescent="0.25">
      <c r="A106" s="228" t="s">
        <v>81</v>
      </c>
      <c r="B106" s="228" t="s">
        <v>82</v>
      </c>
      <c r="C106" s="229" t="s">
        <v>83</v>
      </c>
      <c r="D106" s="363" t="s">
        <v>84</v>
      </c>
      <c r="E106" s="364"/>
      <c r="F106" s="365"/>
      <c r="G106" s="366" t="s">
        <v>85</v>
      </c>
      <c r="H106" s="368" t="s">
        <v>86</v>
      </c>
      <c r="I106" s="369"/>
      <c r="J106" s="154" t="s">
        <v>87</v>
      </c>
      <c r="K106" s="369"/>
      <c r="L106" s="369"/>
      <c r="M106" s="369"/>
      <c r="N106" s="379"/>
    </row>
    <row r="107" spans="1:14" ht="36" x14ac:dyDescent="0.25">
      <c r="A107" s="230" t="s">
        <v>89</v>
      </c>
      <c r="B107" s="231" t="s">
        <v>90</v>
      </c>
      <c r="C107" s="230" t="s">
        <v>91</v>
      </c>
      <c r="D107" s="232" t="s">
        <v>92</v>
      </c>
      <c r="E107" s="232" t="s">
        <v>93</v>
      </c>
      <c r="F107" s="233" t="s">
        <v>94</v>
      </c>
      <c r="G107" s="367"/>
      <c r="H107" s="155" t="s">
        <v>95</v>
      </c>
      <c r="I107" s="234" t="s">
        <v>96</v>
      </c>
      <c r="J107" s="155" t="s">
        <v>97</v>
      </c>
      <c r="K107" s="155" t="s">
        <v>98</v>
      </c>
      <c r="L107" s="155" t="s">
        <v>99</v>
      </c>
      <c r="M107" s="155" t="s">
        <v>100</v>
      </c>
      <c r="N107" s="155" t="s">
        <v>101</v>
      </c>
    </row>
    <row r="108" spans="1:14" x14ac:dyDescent="0.25">
      <c r="A108" s="235" t="s">
        <v>102</v>
      </c>
      <c r="B108" s="236" t="s">
        <v>103</v>
      </c>
      <c r="C108" s="174" t="s">
        <v>104</v>
      </c>
      <c r="D108" s="236" t="s">
        <v>105</v>
      </c>
      <c r="E108" s="174" t="s">
        <v>106</v>
      </c>
      <c r="F108" s="174" t="s">
        <v>107</v>
      </c>
      <c r="G108" s="174" t="s">
        <v>108</v>
      </c>
      <c r="H108" s="237" t="s">
        <v>109</v>
      </c>
      <c r="I108" s="237" t="s">
        <v>110</v>
      </c>
      <c r="J108" s="237">
        <v>11</v>
      </c>
      <c r="K108" s="237">
        <v>18</v>
      </c>
      <c r="L108" s="237">
        <v>19</v>
      </c>
      <c r="M108" s="237">
        <v>20</v>
      </c>
      <c r="N108" s="237">
        <v>21</v>
      </c>
    </row>
    <row r="109" spans="1:14" x14ac:dyDescent="0.25">
      <c r="A109" s="238" t="s">
        <v>198</v>
      </c>
      <c r="B109" s="373" t="s">
        <v>112</v>
      </c>
      <c r="C109" s="374"/>
      <c r="D109" s="239">
        <f t="shared" ref="D109:N109" si="13">D110+D111+D112+D113</f>
        <v>15.92</v>
      </c>
      <c r="E109" s="239">
        <f t="shared" si="13"/>
        <v>16.82</v>
      </c>
      <c r="F109" s="239">
        <f t="shared" si="13"/>
        <v>71.38</v>
      </c>
      <c r="G109" s="239">
        <f t="shared" si="13"/>
        <v>502.54</v>
      </c>
      <c r="H109" s="239">
        <f t="shared" si="13"/>
        <v>0.72000000000000008</v>
      </c>
      <c r="I109" s="239">
        <f t="shared" si="13"/>
        <v>39.06</v>
      </c>
      <c r="J109" s="239">
        <f t="shared" si="13"/>
        <v>30.24</v>
      </c>
      <c r="K109" s="239">
        <f t="shared" si="13"/>
        <v>78.13</v>
      </c>
      <c r="L109" s="239">
        <f t="shared" si="13"/>
        <v>144.1</v>
      </c>
      <c r="M109" s="239">
        <f t="shared" si="13"/>
        <v>49.95</v>
      </c>
      <c r="N109" s="239">
        <f t="shared" si="13"/>
        <v>3.34</v>
      </c>
    </row>
    <row r="110" spans="1:14" ht="36" x14ac:dyDescent="0.25">
      <c r="A110" s="262" t="s">
        <v>201</v>
      </c>
      <c r="B110" s="92" t="s">
        <v>202</v>
      </c>
      <c r="C110" s="224" t="s">
        <v>203</v>
      </c>
      <c r="D110" s="224">
        <v>9</v>
      </c>
      <c r="E110" s="224">
        <v>11.92</v>
      </c>
      <c r="F110" s="224">
        <v>14.02</v>
      </c>
      <c r="G110" s="224">
        <v>199.36</v>
      </c>
      <c r="H110" s="243">
        <v>0.46</v>
      </c>
      <c r="I110" s="243">
        <v>1.78</v>
      </c>
      <c r="J110" s="243"/>
      <c r="K110" s="243">
        <v>10.16</v>
      </c>
      <c r="L110" s="243">
        <v>8.5399999999999991</v>
      </c>
      <c r="M110" s="243">
        <v>1.88</v>
      </c>
      <c r="N110" s="243">
        <v>1.1399999999999999</v>
      </c>
    </row>
    <row r="111" spans="1:14" ht="36" x14ac:dyDescent="0.25">
      <c r="A111" s="262" t="s">
        <v>146</v>
      </c>
      <c r="B111" s="92" t="s">
        <v>147</v>
      </c>
      <c r="C111" s="224">
        <v>180</v>
      </c>
      <c r="D111" s="224">
        <v>3.92</v>
      </c>
      <c r="E111" s="224">
        <v>4.9000000000000004</v>
      </c>
      <c r="F111" s="224">
        <v>26.35</v>
      </c>
      <c r="G111" s="224">
        <v>165.14</v>
      </c>
      <c r="H111" s="243">
        <v>0.22</v>
      </c>
      <c r="I111" s="243">
        <v>37.28</v>
      </c>
      <c r="J111" s="243">
        <v>30.24</v>
      </c>
      <c r="K111" s="243">
        <v>59.5</v>
      </c>
      <c r="L111" s="243">
        <v>109.56</v>
      </c>
      <c r="M111" s="243">
        <v>42.47</v>
      </c>
      <c r="N111" s="243">
        <v>1.72</v>
      </c>
    </row>
    <row r="112" spans="1:14" ht="24" x14ac:dyDescent="0.25">
      <c r="A112" s="223" t="s">
        <v>148</v>
      </c>
      <c r="B112" s="92" t="s">
        <v>149</v>
      </c>
      <c r="C112" s="224">
        <v>200</v>
      </c>
      <c r="D112" s="226"/>
      <c r="E112" s="226"/>
      <c r="F112" s="224">
        <v>11.01</v>
      </c>
      <c r="G112" s="224">
        <v>44.04</v>
      </c>
      <c r="H112" s="234"/>
      <c r="I112" s="234"/>
      <c r="J112" s="234"/>
      <c r="K112" s="243">
        <v>0.47</v>
      </c>
      <c r="L112" s="234"/>
      <c r="M112" s="234"/>
      <c r="N112" s="243">
        <v>0.04</v>
      </c>
    </row>
    <row r="113" spans="1:14" ht="36" x14ac:dyDescent="0.25">
      <c r="A113" s="242"/>
      <c r="B113" s="245" t="s">
        <v>129</v>
      </c>
      <c r="C113" s="174">
        <v>40</v>
      </c>
      <c r="D113" s="224">
        <v>3</v>
      </c>
      <c r="E113" s="174"/>
      <c r="F113" s="224">
        <v>20</v>
      </c>
      <c r="G113" s="224">
        <v>94</v>
      </c>
      <c r="H113" s="237">
        <v>0.04</v>
      </c>
      <c r="I113" s="234"/>
      <c r="J113" s="234"/>
      <c r="K113" s="243">
        <v>8</v>
      </c>
      <c r="L113" s="234">
        <v>26</v>
      </c>
      <c r="M113" s="234">
        <v>5.6</v>
      </c>
      <c r="N113" s="237">
        <v>0.44</v>
      </c>
    </row>
    <row r="114" spans="1:14" x14ac:dyDescent="0.25">
      <c r="A114" s="242"/>
      <c r="B114" s="176" t="s">
        <v>150</v>
      </c>
      <c r="C114" s="233">
        <v>30</v>
      </c>
      <c r="D114" s="233">
        <v>2.14</v>
      </c>
      <c r="E114" s="233">
        <v>4.58</v>
      </c>
      <c r="F114" s="233">
        <v>12.83</v>
      </c>
      <c r="G114" s="233">
        <v>100.97</v>
      </c>
      <c r="H114" s="234">
        <v>4.4999999999999998E-2</v>
      </c>
      <c r="I114" s="234"/>
      <c r="J114" s="234"/>
      <c r="K114" s="234">
        <v>12.6</v>
      </c>
      <c r="L114" s="234"/>
      <c r="M114" s="234"/>
      <c r="N114" s="234">
        <v>0.63</v>
      </c>
    </row>
    <row r="115" spans="1:14" x14ac:dyDescent="0.25">
      <c r="A115" s="242"/>
      <c r="B115" s="92"/>
      <c r="C115" s="172">
        <v>550</v>
      </c>
      <c r="D115" s="224"/>
      <c r="E115" s="174"/>
      <c r="F115" s="224"/>
      <c r="G115" s="224"/>
      <c r="H115" s="237"/>
      <c r="I115" s="234"/>
      <c r="J115" s="234"/>
      <c r="K115" s="243"/>
      <c r="L115" s="234"/>
      <c r="M115" s="234"/>
      <c r="N115" s="237"/>
    </row>
  </sheetData>
  <mergeCells count="50">
    <mergeCell ref="K106:N106"/>
    <mergeCell ref="B109:C109"/>
    <mergeCell ref="A87:C87"/>
    <mergeCell ref="A94:B94"/>
    <mergeCell ref="A102:B102"/>
    <mergeCell ref="C104:J105"/>
    <mergeCell ref="D106:F106"/>
    <mergeCell ref="G106:G107"/>
    <mergeCell ref="H106:I106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B53:C53"/>
    <mergeCell ref="B58:N59"/>
    <mergeCell ref="D60:F60"/>
    <mergeCell ref="G60:G61"/>
    <mergeCell ref="H60:I60"/>
    <mergeCell ref="K60:N60"/>
    <mergeCell ref="B41:C41"/>
    <mergeCell ref="A49:O49"/>
    <mergeCell ref="D50:F50"/>
    <mergeCell ref="G50:G51"/>
    <mergeCell ref="H50:K50"/>
    <mergeCell ref="L50:O50"/>
    <mergeCell ref="B19:C19"/>
    <mergeCell ref="B36:N37"/>
    <mergeCell ref="D38:F38"/>
    <mergeCell ref="G38:G39"/>
    <mergeCell ref="H38:I38"/>
    <mergeCell ref="K38:N38"/>
    <mergeCell ref="B6:C6"/>
    <mergeCell ref="B14:N15"/>
    <mergeCell ref="D16:F16"/>
    <mergeCell ref="G16:G17"/>
    <mergeCell ref="H16:I16"/>
    <mergeCell ref="K16:N16"/>
    <mergeCell ref="B1:F1"/>
    <mergeCell ref="A2:Z2"/>
    <mergeCell ref="D3:F3"/>
    <mergeCell ref="G3:G4"/>
    <mergeCell ref="H3:J3"/>
    <mergeCell ref="K3:L3"/>
    <mergeCell ref="M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2023-04-15T07:33:47Z</dcterms:modified>
</cp:coreProperties>
</file>