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 activeTab="1"/>
  </bookViews>
  <sheets>
    <sheet name="Sheet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5" i="2" l="1"/>
  <c r="M95" i="2"/>
  <c r="L95" i="2"/>
  <c r="K95" i="2"/>
  <c r="J95" i="2"/>
  <c r="I95" i="2"/>
  <c r="H95" i="2"/>
  <c r="G95" i="2"/>
  <c r="F95" i="2"/>
  <c r="E95" i="2"/>
  <c r="D95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N71" i="2" l="1"/>
  <c r="M71" i="2"/>
  <c r="L71" i="2"/>
  <c r="K71" i="2"/>
  <c r="K63" i="2" s="1"/>
  <c r="J71" i="2"/>
  <c r="I71" i="2"/>
  <c r="H71" i="2"/>
  <c r="G71" i="2"/>
  <c r="G63" i="2" s="1"/>
  <c r="F71" i="2"/>
  <c r="E71" i="2"/>
  <c r="D71" i="2"/>
  <c r="N64" i="2"/>
  <c r="N63" i="2" s="1"/>
  <c r="M64" i="2"/>
  <c r="L64" i="2"/>
  <c r="K64" i="2"/>
  <c r="J64" i="2"/>
  <c r="J63" i="2" s="1"/>
  <c r="I64" i="2"/>
  <c r="H64" i="2"/>
  <c r="H63" i="2" s="1"/>
  <c r="G64" i="2"/>
  <c r="F64" i="2"/>
  <c r="F63" i="2" s="1"/>
  <c r="E64" i="2"/>
  <c r="D64" i="2"/>
  <c r="M63" i="2"/>
  <c r="L63" i="2"/>
  <c r="I63" i="2"/>
  <c r="E63" i="2"/>
  <c r="D63" i="2"/>
  <c r="O53" i="2" l="1"/>
  <c r="N53" i="2"/>
  <c r="M53" i="2"/>
  <c r="L53" i="2"/>
  <c r="K53" i="2"/>
  <c r="J53" i="2"/>
  <c r="I53" i="2"/>
  <c r="H53" i="2"/>
  <c r="G53" i="2"/>
  <c r="F53" i="2"/>
  <c r="E53" i="2"/>
  <c r="D53" i="2"/>
  <c r="N41" i="2" l="1"/>
  <c r="M41" i="2"/>
  <c r="L41" i="2"/>
  <c r="K41" i="2"/>
  <c r="J41" i="2"/>
  <c r="I41" i="2"/>
  <c r="H41" i="2"/>
  <c r="G41" i="2"/>
  <c r="F41" i="2"/>
  <c r="E41" i="2"/>
  <c r="D41" i="2"/>
  <c r="N27" i="2" l="1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 l="1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N78" i="1" s="1"/>
  <c r="M79" i="1"/>
  <c r="M78" i="1" s="1"/>
  <c r="L79" i="1"/>
  <c r="K79" i="1"/>
  <c r="J79" i="1"/>
  <c r="J78" i="1" s="1"/>
  <c r="I79" i="1"/>
  <c r="I78" i="1" s="1"/>
  <c r="H79" i="1"/>
  <c r="G79" i="1"/>
  <c r="F79" i="1"/>
  <c r="F78" i="1" s="1"/>
  <c r="E79" i="1"/>
  <c r="E78" i="1" s="1"/>
  <c r="D79" i="1"/>
  <c r="L78" i="1"/>
  <c r="K78" i="1"/>
  <c r="H78" i="1"/>
  <c r="G78" i="1"/>
  <c r="D78" i="1"/>
</calcChain>
</file>

<file path=xl/sharedStrings.xml><?xml version="1.0" encoding="utf-8"?>
<sst xmlns="http://schemas.openxmlformats.org/spreadsheetml/2006/main" count="667" uniqueCount="228">
  <si>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</si>
  <si>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</si>
  <si>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</si>
  <si>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</si>
  <si>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</si>
  <si>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</si>
  <si>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</si>
  <si>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</si>
  <si>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</si>
  <si>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</si>
  <si>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</si>
  <si>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</si>
  <si>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</si>
  <si>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</si>
  <si>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</si>
  <si>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</si>
  <si>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</si>
  <si>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</si>
  <si>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</si>
  <si>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</si>
  <si>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</si>
  <si>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</si>
  <si>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</si>
  <si>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</si>
  <si>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</si>
  <si>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</si>
  <si>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</si>
  <si>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</si>
  <si>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8. ЭНЕРГЕТИЧЕСКАЯ И ПИЩЕВАЯ ЦЕННОСТЬ ЗА ДЕНЬ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</si>
  <si>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</si>
  <si>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</si>
  <si>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</si>
  <si>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</si>
  <si>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</si>
  <si>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</si>
  <si>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</si>
  <si>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</si>
  <si>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Печенье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</si>
  <si>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</si>
  <si>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</si>
  <si>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</si>
  <si>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</si>
  <si>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</si>
  <si>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</si>
  <si>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</si>
  <si>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</si>
  <si>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52/17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</si>
  <si>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</si>
  <si>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103/17</t>
    </r>
  </si>
  <si>
    <r>
      <rPr>
        <sz val="9"/>
        <rFont val="Times New Roman"/>
        <family val="1"/>
      </rPr>
      <t>Суп картофельный с макаронными изделиями</t>
    </r>
  </si>
  <si>
    <r>
      <rPr>
        <sz val="9"/>
        <rFont val="Times New Roman"/>
        <family val="1"/>
      </rPr>
      <t>291/17</t>
    </r>
  </si>
  <si>
    <r>
      <rPr>
        <sz val="9"/>
        <rFont val="Times New Roman"/>
        <family val="1"/>
      </rPr>
      <t>Плов из птицы (грудка филе)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</si>
  <si>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</si>
  <si>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плодов или ягод сушенных (изюм),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</si>
  <si>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</si>
  <si>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</si>
  <si>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Шницель натуральный
</t>
    </r>
    <r>
      <rPr>
        <sz val="9"/>
        <rFont val="Times New Roman"/>
        <family val="1"/>
      </rPr>
      <t>рыбный (минтай)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</si>
  <si>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</si>
  <si>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</si>
  <si>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</si>
  <si>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</si>
  <si>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</si>
  <si>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</si>
  <si>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</si>
  <si>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</si>
  <si>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</si>
  <si>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</si>
  <si>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</si>
  <si>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</si>
  <si>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</si>
  <si>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99/06</t>
    </r>
  </si>
  <si>
    <r>
      <rPr>
        <sz val="9"/>
        <rFont val="Times New Roman"/>
        <family val="1"/>
      </rPr>
      <t>Каша кукурузная молочная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</si>
  <si>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</si>
  <si>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</si>
  <si>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</si>
  <si>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</si>
  <si>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</si>
  <si>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</si>
  <si>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ТТК 53</t>
    </r>
  </si>
  <si>
    <r>
      <rPr>
        <sz val="9"/>
        <rFont val="Times New Roman"/>
        <family val="1"/>
      </rPr>
      <t>Булочка "Выборгская"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</si>
  <si>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</si>
  <si>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</si>
  <si>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</si>
  <si>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</si>
  <si>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</si>
  <si>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</si>
  <si>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</si>
  <si>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</si>
  <si>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</si>
  <si>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</si>
  <si>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</si>
  <si>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</si>
  <si>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</si>
  <si>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</si>
  <si>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</si>
  <si>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</si>
  <si>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</si>
  <si>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</si>
  <si>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</si>
  <si>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</si>
  <si>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</si>
  <si>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</si>
  <si>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</si>
  <si>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</si>
  <si>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</si>
  <si>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</si>
  <si>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</si>
  <si>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</si>
  <si>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</si>
  <si>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</si>
  <si>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</si>
  <si>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</si>
  <si>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</si>
  <si>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</si>
  <si>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</si>
  <si>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</si>
  <si>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</si>
  <si>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413/16</t>
  </si>
  <si>
    <t>Чай молоком</t>
  </si>
  <si>
    <t>200</t>
  </si>
  <si>
    <t>1,45</t>
  </si>
  <si>
    <t>1,60</t>
  </si>
  <si>
    <t>17,35</t>
  </si>
  <si>
    <t>89,60</t>
  </si>
  <si>
    <t>0,02</t>
  </si>
  <si>
    <t>60,51</t>
  </si>
  <si>
    <t>0,10</t>
  </si>
  <si>
    <t>14/17</t>
  </si>
  <si>
    <t>Масло (порциями)</t>
  </si>
  <si>
    <t>Хлеб пшеничный</t>
  </si>
  <si>
    <t>421/17</t>
  </si>
  <si>
    <t>Сдоба обыкновенная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</si>
  <si>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</si>
  <si>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</si>
  <si>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</si>
  <si>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</si>
  <si>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</si>
  <si>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291/17</t>
  </si>
  <si>
    <t>Плов из птицы (грудка филе)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</si>
  <si>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</si>
  <si>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</si>
  <si>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</si>
  <si>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</si>
  <si>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</si>
  <si>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</si>
  <si>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</si>
  <si>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</si>
  <si>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</si>
  <si>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</si>
  <si>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</si>
  <si>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</si>
  <si>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</si>
  <si>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</si>
  <si>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</si>
  <si>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</si>
  <si>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</si>
  <si>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</si>
  <si>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</si>
  <si>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</si>
  <si>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</si>
  <si>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</si>
  <si>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ДЕНЬ 1</t>
  </si>
  <si>
    <t>182/17</t>
  </si>
  <si>
    <t>Каша молочная 5 злаков (жидкая) с маслом</t>
  </si>
  <si>
    <t>0,18</t>
  </si>
  <si>
    <t>1,38</t>
  </si>
  <si>
    <t>20,00</t>
  </si>
  <si>
    <t>0,55</t>
  </si>
  <si>
    <t>149,37</t>
  </si>
  <si>
    <t>2,87</t>
  </si>
  <si>
    <t>40,04</t>
  </si>
  <si>
    <t>1,30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</si>
  <si>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</si>
  <si>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</si>
  <si>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</si>
  <si>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</si>
  <si>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</si>
  <si>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</si>
  <si>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96/17</t>
  </si>
  <si>
    <t>Рассольник "Ленинградский" с курицей отварной</t>
  </si>
  <si>
    <t>200/15</t>
  </si>
  <si>
    <t>0,11</t>
  </si>
  <si>
    <t>16,79</t>
  </si>
  <si>
    <t>25,90</t>
  </si>
  <si>
    <t>68,13</t>
  </si>
  <si>
    <t>23,75</t>
  </si>
  <si>
    <t>182/06</t>
  </si>
  <si>
    <t>Ёжики в соусе</t>
  </si>
  <si>
    <t>309/17</t>
  </si>
  <si>
    <t>Макаронные изделия отварные</t>
  </si>
  <si>
    <t>Компот из кураги, витамин С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</si>
  <si>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</si>
  <si>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</si>
  <si>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</si>
  <si>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</si>
  <si>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</si>
  <si>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</si>
  <si>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</si>
  <si>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</si>
  <si>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</si>
  <si>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</si>
  <si>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</si>
  <si>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</si>
  <si>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</si>
  <si>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</si>
  <si>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</si>
  <si>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</si>
  <si>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</si>
  <si>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</si>
  <si>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</si>
  <si>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</si>
  <si>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</si>
  <si>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</si>
  <si>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</si>
  <si>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</si>
  <si>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</si>
  <si>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</si>
  <si>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</si>
  <si>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>250/15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</si>
  <si>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</si>
  <si>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</si>
  <si>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</si>
  <si>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</si>
  <si>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</si>
  <si>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ДЕНЬ 1. ЭНЕРГЕТИЧЕСКАЯ И ПИЩЕВАЯ ЦЕННОСТЬ ЗА ДЕНЬ</t>
  </si>
  <si>
    <t>50</t>
  </si>
  <si>
    <t>Итого:</t>
  </si>
  <si>
    <t xml:space="preserve">Меню для учащихся, получающих бюджетные средства на питание в размере 148,00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</si>
</sst>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" fillId="0" borderId="25" xfId="0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9" fontId="11" fillId="0" borderId="21" xfId="0" applyNumberFormat="1" applyFont="1" applyFill="1" applyBorder="1" applyAlignment="1" applyProtection="1">
      <alignment horizontal="left" vertical="top" indent="1"/>
    </xf>
    <xf numFmtId="0" fontId="11" fillId="0" borderId="22" xfId="0" applyNumberFormat="1" applyFont="1" applyFill="1" applyBorder="1" applyAlignment="1" applyProtection="1">
      <alignment horizontal="left" vertical="center"/>
    </xf>
    <xf numFmtId="49" fontId="7" fillId="0" borderId="23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horizontal="left" vertical="center" indent="1"/>
    </xf>
    <xf numFmtId="2" fontId="23" fillId="0" borderId="2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25" fillId="0" borderId="25" xfId="0" applyNumberFormat="1" applyFont="1" applyFill="1" applyBorder="1" applyAlignment="1" applyProtection="1">
      <alignment horizontal="left" vertical="top"/>
    </xf>
    <xf numFmtId="0" fontId="24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top"/>
    </xf>
    <xf numFmtId="0" fontId="27" fillId="0" borderId="25" xfId="0" applyNumberFormat="1" applyFont="1" applyFill="1" applyBorder="1" applyAlignment="1" applyProtection="1">
      <alignment horizontal="center" vertical="top"/>
    </xf>
    <xf numFmtId="0" fontId="24" fillId="0" borderId="25" xfId="0" applyNumberFormat="1" applyFont="1" applyFill="1" applyBorder="1" applyAlignment="1" applyProtection="1">
      <alignment horizontal="right" vertical="center"/>
    </xf>
    <xf numFmtId="0" fontId="24" fillId="0" borderId="25" xfId="0" applyNumberFormat="1" applyFont="1" applyFill="1" applyBorder="1" applyAlignment="1" applyProtection="1">
      <alignment horizontal="left" vertical="center"/>
    </xf>
    <xf numFmtId="0" fontId="27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left" vertical="top" indent="1"/>
    </xf>
    <xf numFmtId="0" fontId="24" fillId="0" borderId="23" xfId="0" applyNumberFormat="1" applyFont="1" applyFill="1" applyBorder="1" applyAlignment="1" applyProtection="1">
      <alignment horizontal="left" vertical="center"/>
    </xf>
    <xf numFmtId="0" fontId="24" fillId="0" borderId="25" xfId="0" applyNumberFormat="1" applyFont="1" applyFill="1" applyBorder="1" applyAlignment="1" applyProtection="1">
      <alignment horizontal="center"/>
    </xf>
    <xf numFmtId="0" fontId="27" fillId="0" borderId="25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horizontal="left" vertical="top"/>
    </xf>
    <xf numFmtId="0" fontId="24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top"/>
    </xf>
    <xf numFmtId="0" fontId="28" fillId="0" borderId="25" xfId="0" applyNumberFormat="1" applyFont="1" applyFill="1" applyBorder="1" applyAlignment="1" applyProtection="1">
      <alignment horizontal="center"/>
    </xf>
    <xf numFmtId="0" fontId="30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left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left" vertical="center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Fill="1" applyBorder="1" applyAlignment="1" applyProtection="1">
      <alignment horizontal="center" vertical="top" wrapText="1"/>
    </xf>
    <xf numFmtId="0" fontId="37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2" fontId="37" fillId="0" borderId="25" xfId="0" applyNumberFormat="1" applyFont="1" applyFill="1" applyBorder="1" applyAlignment="1" applyProtection="1">
      <alignment horizontal="center" vertical="center" wrapText="1"/>
    </xf>
    <xf numFmtId="0" fontId="37" fillId="0" borderId="25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righ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2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 applyProtection="1">
      <alignment horizontal="right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left" vertical="center" wrapText="1"/>
    </xf>
    <xf numFmtId="2" fontId="37" fillId="0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20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 applyProtection="1">
      <alignment horizontal="left" vertical="center" wrapText="1"/>
    </xf>
    <xf numFmtId="0" fontId="29" fillId="0" borderId="24" xfId="0" applyNumberFormat="1" applyFont="1" applyFill="1" applyBorder="1" applyAlignment="1" applyProtection="1">
      <alignment horizontal="center" vertical="top" wrapText="1"/>
    </xf>
    <xf numFmtId="0" fontId="29" fillId="0" borderId="24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27" fillId="0" borderId="25" xfId="0" applyNumberFormat="1" applyFont="1" applyFill="1" applyBorder="1" applyAlignment="1" applyProtection="1">
      <alignment horizontal="center" vertical="top" wrapText="1"/>
    </xf>
    <xf numFmtId="0" fontId="23" fillId="0" borderId="25" xfId="0" applyNumberFormat="1" applyFont="1" applyFill="1" applyBorder="1" applyAlignment="1" applyProtection="1">
      <alignment horizontal="center" wrapText="1"/>
    </xf>
    <xf numFmtId="0" fontId="29" fillId="0" borderId="25" xfId="0" applyNumberFormat="1" applyFont="1" applyFill="1" applyBorder="1" applyAlignment="1" applyProtection="1">
      <alignment horizontal="center" wrapText="1"/>
    </xf>
    <xf numFmtId="0" fontId="24" fillId="0" borderId="25" xfId="0" applyNumberFormat="1" applyFont="1" applyFill="1" applyBorder="1" applyAlignment="1" applyProtection="1">
      <alignment horizontal="center" wrapText="1"/>
    </xf>
    <xf numFmtId="0" fontId="27" fillId="0" borderId="25" xfId="0" applyNumberFormat="1" applyFont="1" applyFill="1" applyBorder="1" applyAlignment="1" applyProtection="1">
      <alignment horizont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2" fontId="23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right" vertical="top" wrapText="1"/>
    </xf>
    <xf numFmtId="2" fontId="24" fillId="0" borderId="25" xfId="0" applyNumberFormat="1" applyFont="1" applyFill="1" applyBorder="1" applyAlignment="1" applyProtection="1">
      <alignment horizontal="center" wrapText="1"/>
    </xf>
    <xf numFmtId="2" fontId="27" fillId="0" borderId="25" xfId="0" applyNumberFormat="1" applyFont="1" applyFill="1" applyBorder="1" applyAlignment="1" applyProtection="1">
      <alignment horizontal="center" wrapText="1"/>
    </xf>
    <xf numFmtId="0" fontId="26" fillId="0" borderId="25" xfId="0" applyNumberFormat="1" applyFont="1" applyFill="1" applyBorder="1" applyAlignment="1" applyProtection="1">
      <alignment horizontal="left" vertical="top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49" fontId="26" fillId="0" borderId="25" xfId="0" applyNumberFormat="1" applyFont="1" applyFill="1" applyBorder="1" applyAlignment="1" applyProtection="1">
      <alignment horizontal="left" vertical="top" wrapText="1"/>
    </xf>
    <xf numFmtId="49" fontId="24" fillId="0" borderId="25" xfId="0" applyNumberFormat="1" applyFont="1" applyFill="1" applyBorder="1" applyAlignment="1" applyProtection="1">
      <alignment horizontal="center" wrapText="1"/>
    </xf>
    <xf numFmtId="0" fontId="0" fillId="0" borderId="25" xfId="0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vertical="top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0" fillId="0" borderId="21" xfId="0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right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top" wrapText="1"/>
    </xf>
    <xf numFmtId="0" fontId="26" fillId="0" borderId="25" xfId="0" applyFont="1" applyFill="1" applyBorder="1" applyAlignment="1">
      <alignment horizontal="right" wrapText="1"/>
    </xf>
    <xf numFmtId="0" fontId="26" fillId="0" borderId="25" xfId="0" applyNumberFormat="1" applyFont="1" applyFill="1" applyBorder="1" applyAlignment="1" applyProtection="1">
      <alignment horizontal="center" vertical="top" wrapText="1"/>
    </xf>
    <xf numFmtId="0" fontId="0" fillId="0" borderId="25" xfId="0" applyFill="1" applyBorder="1" applyAlignment="1">
      <alignment horizontal="right" wrapText="1"/>
    </xf>
    <xf numFmtId="0" fontId="0" fillId="0" borderId="25" xfId="0" applyFill="1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vertical="top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31" fillId="0" borderId="25" xfId="0" applyNumberFormat="1" applyFont="1" applyFill="1" applyBorder="1" applyAlignment="1" applyProtection="1">
      <alignment horizontal="right" vertical="center" wrapText="1"/>
    </xf>
    <xf numFmtId="2" fontId="28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right" vertical="top" wrapText="1"/>
    </xf>
    <xf numFmtId="0" fontId="17" fillId="0" borderId="25" xfId="0" applyNumberFormat="1" applyFont="1" applyFill="1" applyBorder="1" applyAlignment="1" applyProtection="1">
      <alignment horizontal="center" wrapText="1"/>
    </xf>
    <xf numFmtId="2" fontId="17" fillId="0" borderId="25" xfId="0" applyNumberFormat="1" applyFont="1" applyFill="1" applyBorder="1" applyAlignment="1" applyProtection="1">
      <alignment horizontal="center" wrapText="1"/>
    </xf>
    <xf numFmtId="2" fontId="18" fillId="0" borderId="25" xfId="0" applyNumberFormat="1" applyFont="1" applyFill="1" applyBorder="1" applyAlignment="1" applyProtection="1">
      <alignment horizontal="center" wrapText="1"/>
    </xf>
    <xf numFmtId="0" fontId="17" fillId="0" borderId="25" xfId="0" applyNumberFormat="1" applyFont="1" applyFill="1" applyBorder="1" applyAlignment="1" applyProtection="1">
      <alignment horizontal="right" vertical="center" wrapText="1"/>
    </xf>
    <xf numFmtId="0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3" fillId="0" borderId="20" xfId="0" applyNumberFormat="1" applyFont="1" applyFill="1" applyBorder="1" applyAlignment="1" applyProtection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left" vertical="center" wrapText="1"/>
    </xf>
    <xf numFmtId="0" fontId="33" fillId="0" borderId="24" xfId="0" applyNumberFormat="1" applyFont="1" applyFill="1" applyBorder="1" applyAlignment="1" applyProtection="1">
      <alignment horizontal="center" vertical="top" wrapText="1"/>
    </xf>
    <xf numFmtId="0" fontId="33" fillId="0" borderId="24" xfId="0" applyNumberFormat="1" applyFont="1" applyFill="1" applyBorder="1" applyAlignment="1" applyProtection="1">
      <alignment horizontal="left" vertical="top" wrapText="1"/>
    </xf>
    <xf numFmtId="0" fontId="33" fillId="0" borderId="25" xfId="0" applyNumberFormat="1" applyFont="1" applyFill="1" applyBorder="1" applyAlignment="1" applyProtection="1">
      <alignment horizontal="center" vertical="top" wrapText="1"/>
    </xf>
    <xf numFmtId="0" fontId="17" fillId="0" borderId="2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center" vertical="top" wrapText="1"/>
    </xf>
    <xf numFmtId="0" fontId="35" fillId="0" borderId="25" xfId="0" applyNumberFormat="1" applyFont="1" applyFill="1" applyBorder="1" applyAlignment="1" applyProtection="1">
      <alignment horizontal="center" wrapText="1"/>
    </xf>
    <xf numFmtId="0" fontId="33" fillId="0" borderId="25" xfId="0" applyNumberFormat="1" applyFont="1" applyFill="1" applyBorder="1" applyAlignment="1" applyProtection="1">
      <alignment horizontal="center" wrapText="1"/>
    </xf>
    <xf numFmtId="0" fontId="18" fillId="0" borderId="25" xfId="0" applyNumberFormat="1" applyFont="1" applyFill="1" applyBorder="1" applyAlignment="1" applyProtection="1">
      <alignment horizont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2" fontId="35" fillId="0" borderId="25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8" fillId="0" borderId="25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 wrapText="1"/>
    </xf>
    <xf numFmtId="49" fontId="1" fillId="0" borderId="25" xfId="0" applyNumberFormat="1" applyFont="1" applyFill="1" applyBorder="1" applyAlignment="1" applyProtection="1">
      <alignment horizontal="left" vertical="top" wrapText="1"/>
    </xf>
    <xf numFmtId="49" fontId="17" fillId="0" borderId="25" xfId="0" applyNumberFormat="1" applyFont="1" applyFill="1" applyBorder="1" applyAlignment="1" applyProtection="1">
      <alignment horizontal="center" wrapText="1"/>
    </xf>
    <xf numFmtId="0" fontId="36" fillId="0" borderId="2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wrapText="1"/>
    </xf>
    <xf numFmtId="2" fontId="36" fillId="0" borderId="25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right" vertical="center" wrapText="1"/>
    </xf>
    <xf numFmtId="2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25" xfId="0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right" vertical="center" wrapText="1"/>
    </xf>
    <xf numFmtId="49" fontId="13" fillId="0" borderId="25" xfId="0" applyNumberFormat="1" applyFont="1" applyFill="1" applyBorder="1" applyAlignment="1" applyProtection="1">
      <alignment horizontal="left" vertical="top" wrapText="1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49" fontId="13" fillId="0" borderId="25" xfId="0" applyNumberFormat="1" applyFont="1" applyFill="1" applyBorder="1" applyAlignment="1" applyProtection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3" fillId="0" borderId="25" xfId="0" applyNumberFormat="1" applyFont="1" applyFill="1" applyBorder="1" applyAlignment="1" applyProtection="1">
      <alignment horizontal="center" wrapText="1"/>
    </xf>
    <xf numFmtId="0" fontId="22" fillId="0" borderId="22" xfId="0" applyNumberFormat="1" applyFont="1" applyFill="1" applyBorder="1" applyAlignment="1" applyProtection="1">
      <alignment horizontal="left" vertical="center"/>
    </xf>
    <xf numFmtId="0" fontId="22" fillId="0" borderId="23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0" fontId="34" fillId="0" borderId="23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37" fillId="0" borderId="21" xfId="0" applyNumberFormat="1" applyFont="1" applyFill="1" applyBorder="1" applyAlignment="1" applyProtection="1">
      <alignment horizontal="left" vertical="center" wrapText="1"/>
    </xf>
    <xf numFmtId="0" fontId="37" fillId="0" borderId="22" xfId="0" applyNumberFormat="1" applyFont="1" applyFill="1" applyBorder="1" applyAlignment="1" applyProtection="1">
      <alignment horizontal="left" vertical="center" wrapText="1"/>
    </xf>
    <xf numFmtId="0" fontId="37" fillId="0" borderId="23" xfId="0" applyNumberFormat="1" applyFont="1" applyFill="1" applyBorder="1" applyAlignment="1" applyProtection="1">
      <alignment horizontal="left" vertical="center" wrapText="1"/>
    </xf>
    <xf numFmtId="0" fontId="37" fillId="0" borderId="25" xfId="0" applyNumberFormat="1" applyFont="1" applyFill="1" applyBorder="1" applyAlignment="1" applyProtection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left" vertical="center" wrapText="1"/>
    </xf>
    <xf numFmtId="0" fontId="33" fillId="0" borderId="22" xfId="0" applyNumberFormat="1" applyFont="1" applyFill="1" applyBorder="1" applyAlignment="1" applyProtection="1">
      <alignment horizontal="left" vertical="center" wrapText="1"/>
    </xf>
    <xf numFmtId="0" fontId="33" fillId="0" borderId="23" xfId="0" applyNumberFormat="1" applyFont="1" applyFill="1" applyBorder="1" applyAlignment="1" applyProtection="1">
      <alignment horizontal="left" vertical="center" wrapText="1"/>
    </xf>
    <xf numFmtId="0" fontId="33" fillId="0" borderId="20" xfId="0" applyNumberFormat="1" applyFont="1" applyFill="1" applyBorder="1" applyAlignment="1" applyProtection="1">
      <alignment horizontal="left" wrapText="1"/>
    </xf>
    <xf numFmtId="0" fontId="33" fillId="0" borderId="24" xfId="0" applyNumberFormat="1" applyFont="1" applyFill="1" applyBorder="1" applyAlignment="1" applyProtection="1">
      <alignment horizontal="left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37" fillId="0" borderId="25" xfId="0" applyNumberFormat="1" applyFont="1" applyFill="1" applyBorder="1" applyAlignment="1" applyProtection="1">
      <alignment horizontal="center" vertical="center" wrapText="1"/>
    </xf>
    <xf numFmtId="0" fontId="31" fillId="0" borderId="25" xfId="0" applyNumberFormat="1" applyFont="1" applyFill="1" applyBorder="1" applyAlignment="1" applyProtection="1">
      <alignment horizontal="left" vertical="center" wrapText="1"/>
    </xf>
    <xf numFmtId="0" fontId="33" fillId="0" borderId="21" xfId="0" applyNumberFormat="1" applyFont="1" applyFill="1" applyBorder="1" applyAlignment="1" applyProtection="1">
      <alignment horizontal="right" vertical="center" wrapText="1"/>
    </xf>
    <xf numFmtId="0" fontId="33" fillId="0" borderId="22" xfId="0" applyNumberFormat="1" applyFont="1" applyFill="1" applyBorder="1" applyAlignment="1" applyProtection="1">
      <alignment horizontal="right" vertical="center" wrapText="1"/>
    </xf>
    <xf numFmtId="0" fontId="33" fillId="0" borderId="23" xfId="0" applyNumberFormat="1" applyFont="1" applyFill="1" applyBorder="1" applyAlignment="1" applyProtection="1">
      <alignment horizontal="righ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left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9" fillId="0" borderId="25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22" xfId="0" applyNumberFormat="1" applyFont="1" applyFill="1" applyBorder="1" applyAlignment="1" applyProtection="1">
      <alignment horizontal="left" vertical="center" wrapText="1"/>
    </xf>
    <xf numFmtId="0" fontId="29" fillId="0" borderId="23" xfId="0" applyNumberFormat="1" applyFont="1" applyFill="1" applyBorder="1" applyAlignment="1" applyProtection="1">
      <alignment horizontal="left" vertical="center" wrapText="1"/>
    </xf>
    <xf numFmtId="0" fontId="29" fillId="0" borderId="20" xfId="0" applyNumberFormat="1" applyFont="1" applyFill="1" applyBorder="1" applyAlignment="1" applyProtection="1">
      <alignment horizontal="left" wrapText="1"/>
    </xf>
    <xf numFmtId="0" fontId="29" fillId="0" borderId="24" xfId="0" applyNumberFormat="1" applyFont="1" applyFill="1" applyBorder="1" applyAlignment="1" applyProtection="1">
      <alignment horizontal="left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 vertical="center" wrapText="1"/>
    </xf>
    <xf numFmtId="0" fontId="30" fillId="0" borderId="23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right" vertical="center" wrapText="1"/>
    </xf>
    <xf numFmtId="0" fontId="29" fillId="0" borderId="22" xfId="0" applyNumberFormat="1" applyFont="1" applyFill="1" applyBorder="1" applyAlignment="1" applyProtection="1">
      <alignment horizontal="right" vertical="center" wrapText="1"/>
    </xf>
    <xf numFmtId="0" fontId="29" fillId="0" borderId="23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opLeftCell="A88" workbookViewId="0">
      <selection activeCell="A73" sqref="A73:N74"/>
    </sheetView>
  </sheetViews>
  <sheetFormatPr defaultRowHeight="15" x14ac:dyDescent="0.25"/>
  <sheetData>
    <row r="1" spans="1:26" ht="21" thickBot="1" x14ac:dyDescent="0.35">
      <c r="A1" s="1"/>
      <c r="B1" s="338" t="s">
        <v>0</v>
      </c>
      <c r="C1" s="339"/>
      <c r="D1" s="339"/>
      <c r="E1" s="339"/>
      <c r="F1" s="340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326" t="s">
        <v>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x14ac:dyDescent="0.25">
      <c r="A3" s="287"/>
      <c r="B3" s="341"/>
      <c r="C3" s="342"/>
      <c r="D3" s="342"/>
      <c r="E3" s="342"/>
      <c r="F3" s="343"/>
      <c r="G3" s="291"/>
      <c r="H3" s="280"/>
      <c r="I3" s="281"/>
      <c r="J3" s="282"/>
      <c r="K3" s="291"/>
      <c r="L3" s="296"/>
      <c r="M3" s="328"/>
      <c r="N3" s="297"/>
      <c r="O3" s="283"/>
      <c r="P3" s="285"/>
      <c r="Q3" s="329"/>
      <c r="R3" s="330"/>
      <c r="S3" s="330"/>
      <c r="T3" s="330"/>
      <c r="U3" s="330"/>
      <c r="V3" s="330"/>
      <c r="W3" s="330"/>
      <c r="X3" s="330"/>
      <c r="Y3" s="331"/>
      <c r="Z3" s="5"/>
    </row>
    <row r="4" spans="1:26" x14ac:dyDescent="0.25">
      <c r="A4" s="288"/>
      <c r="B4" s="344"/>
      <c r="C4" s="345"/>
      <c r="D4" s="345"/>
      <c r="E4" s="345"/>
      <c r="F4" s="346"/>
      <c r="G4" s="292"/>
      <c r="H4" s="6"/>
      <c r="I4" s="6"/>
      <c r="J4" s="6"/>
      <c r="K4" s="292"/>
      <c r="L4" s="7"/>
      <c r="M4" s="8"/>
      <c r="N4" s="7"/>
      <c r="O4" s="9"/>
      <c r="P4" s="6"/>
      <c r="Q4" s="10"/>
      <c r="R4" s="6"/>
      <c r="S4" s="6"/>
      <c r="T4" s="10"/>
      <c r="U4" s="8"/>
      <c r="V4" s="10"/>
      <c r="W4" s="6"/>
      <c r="X4" s="10"/>
      <c r="Y4" s="10"/>
      <c r="Z4" s="5"/>
    </row>
    <row r="5" spans="1:26" x14ac:dyDescent="0.25">
      <c r="A5" s="11"/>
      <c r="B5" s="335"/>
      <c r="C5" s="336"/>
      <c r="D5" s="336"/>
      <c r="E5" s="336"/>
      <c r="F5" s="337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3"/>
      <c r="V5" s="11"/>
      <c r="W5" s="11"/>
      <c r="X5" s="12"/>
      <c r="Y5" s="12"/>
      <c r="Z5" s="5"/>
    </row>
    <row r="6" spans="1:26" ht="15" customHeight="1" x14ac:dyDescent="0.25">
      <c r="A6" s="128"/>
      <c r="B6" s="269"/>
      <c r="C6" s="270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4"/>
      <c r="W6" s="14"/>
      <c r="X6" s="14"/>
      <c r="Y6" s="16"/>
      <c r="Z6" s="5"/>
    </row>
    <row r="7" spans="1:26" ht="15" customHeight="1" x14ac:dyDescent="0.25">
      <c r="A7" s="130"/>
      <c r="B7" s="131"/>
      <c r="C7" s="132"/>
      <c r="D7" s="133"/>
      <c r="E7" s="133"/>
      <c r="F7" s="133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8"/>
      <c r="W7" s="18"/>
      <c r="X7" s="18"/>
      <c r="Y7" s="22"/>
      <c r="Z7" s="5"/>
    </row>
    <row r="8" spans="1:26" ht="15" customHeight="1" x14ac:dyDescent="0.25">
      <c r="A8" s="135"/>
      <c r="B8" s="136"/>
      <c r="C8" s="132"/>
      <c r="D8" s="133"/>
      <c r="E8" s="133"/>
      <c r="F8" s="132"/>
      <c r="G8" s="132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7"/>
      <c r="S8" s="134"/>
      <c r="T8" s="134"/>
      <c r="U8" s="137"/>
      <c r="V8" s="18"/>
      <c r="W8" s="21"/>
      <c r="X8" s="18"/>
      <c r="Y8" s="22"/>
      <c r="Z8" s="5"/>
    </row>
    <row r="9" spans="1:26" ht="15" customHeight="1" x14ac:dyDescent="0.25">
      <c r="A9" s="138"/>
      <c r="B9" s="139"/>
      <c r="C9" s="140"/>
      <c r="D9" s="132"/>
      <c r="E9" s="140"/>
      <c r="F9" s="132"/>
      <c r="G9" s="132"/>
      <c r="H9" s="141"/>
      <c r="I9" s="134"/>
      <c r="J9" s="134"/>
      <c r="K9" s="134"/>
      <c r="L9" s="134"/>
      <c r="M9" s="134"/>
      <c r="N9" s="134"/>
      <c r="O9" s="134"/>
      <c r="P9" s="134"/>
      <c r="Q9" s="134"/>
      <c r="R9" s="137"/>
      <c r="S9" s="134"/>
      <c r="T9" s="134"/>
      <c r="U9" s="141"/>
      <c r="V9" s="18"/>
      <c r="W9" s="18"/>
      <c r="X9" s="18"/>
      <c r="Y9" s="22"/>
      <c r="Z9" s="5"/>
    </row>
    <row r="10" spans="1:26" ht="15" customHeight="1" x14ac:dyDescent="0.25">
      <c r="A10" s="142"/>
      <c r="B10" s="143"/>
      <c r="C10" s="144"/>
      <c r="D10" s="145"/>
      <c r="E10" s="146"/>
      <c r="F10" s="145"/>
      <c r="G10" s="145"/>
      <c r="H10" s="147"/>
      <c r="I10" s="148"/>
      <c r="J10" s="148"/>
      <c r="K10" s="149"/>
      <c r="L10" s="149"/>
      <c r="M10" s="149"/>
      <c r="N10" s="149"/>
      <c r="O10" s="149"/>
      <c r="P10" s="149"/>
      <c r="Q10" s="149"/>
      <c r="R10" s="148"/>
      <c r="S10" s="149"/>
      <c r="T10" s="149"/>
      <c r="U10" s="148"/>
      <c r="V10" s="11"/>
      <c r="W10" s="11"/>
      <c r="X10" s="21"/>
      <c r="Y10" s="22"/>
      <c r="Z10" s="5"/>
    </row>
    <row r="11" spans="1:26" x14ac:dyDescent="0.25">
      <c r="A11" s="138"/>
      <c r="B11" s="136"/>
      <c r="C11" s="150"/>
      <c r="D11" s="132"/>
      <c r="E11" s="140"/>
      <c r="F11" s="132"/>
      <c r="G11" s="132"/>
      <c r="H11" s="141"/>
      <c r="I11" s="134"/>
      <c r="J11" s="134"/>
      <c r="K11" s="134"/>
      <c r="L11" s="134"/>
      <c r="M11" s="134"/>
      <c r="N11" s="134"/>
      <c r="O11" s="134"/>
      <c r="P11" s="134"/>
      <c r="Q11" s="134"/>
      <c r="R11" s="137"/>
      <c r="S11" s="134"/>
      <c r="T11" s="134"/>
      <c r="U11" s="141"/>
      <c r="V11" s="21"/>
      <c r="W11" s="23"/>
      <c r="X11" s="23"/>
      <c r="Y11" s="22"/>
      <c r="Z11" s="5"/>
    </row>
    <row r="12" spans="1:26" x14ac:dyDescent="0.25">
      <c r="A12" s="302"/>
      <c r="B12" s="332"/>
      <c r="C12" s="332"/>
      <c r="D12" s="332"/>
      <c r="E12" s="332"/>
      <c r="F12" s="303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5"/>
    </row>
    <row r="13" spans="1:26" x14ac:dyDescent="0.25">
      <c r="A13" s="326" t="s">
        <v>39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</row>
    <row r="14" spans="1:26" ht="60" x14ac:dyDescent="0.25">
      <c r="A14" s="287" t="s">
        <v>3</v>
      </c>
      <c r="B14" s="289" t="s">
        <v>4</v>
      </c>
      <c r="C14" s="333" t="s">
        <v>5</v>
      </c>
      <c r="D14" s="293" t="s">
        <v>6</v>
      </c>
      <c r="E14" s="294"/>
      <c r="F14" s="295"/>
      <c r="G14" s="291" t="s">
        <v>7</v>
      </c>
      <c r="H14" s="296" t="s">
        <v>8</v>
      </c>
      <c r="I14" s="297"/>
      <c r="J14" s="10" t="s">
        <v>9</v>
      </c>
      <c r="K14" s="293" t="s">
        <v>40</v>
      </c>
      <c r="L14" s="294"/>
      <c r="M14" s="294"/>
      <c r="N14" s="295"/>
      <c r="O14" s="5"/>
    </row>
    <row r="15" spans="1:26" ht="24" x14ac:dyDescent="0.25">
      <c r="A15" s="288"/>
      <c r="B15" s="290"/>
      <c r="C15" s="334"/>
      <c r="D15" s="6" t="s">
        <v>11</v>
      </c>
      <c r="E15" s="6" t="s">
        <v>12</v>
      </c>
      <c r="F15" s="6" t="s">
        <v>13</v>
      </c>
      <c r="G15" s="292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17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283" t="s">
        <v>28</v>
      </c>
      <c r="B17" s="284"/>
      <c r="C17" s="285"/>
      <c r="D17" s="14">
        <v>44.54</v>
      </c>
      <c r="E17" s="14">
        <v>43.07</v>
      </c>
      <c r="F17" s="14">
        <v>186.77</v>
      </c>
      <c r="G17" s="14">
        <v>1320.71</v>
      </c>
      <c r="H17" s="14">
        <v>0.71</v>
      </c>
      <c r="I17" s="14">
        <v>66.77</v>
      </c>
      <c r="J17" s="14">
        <v>117.6</v>
      </c>
      <c r="K17" s="14">
        <v>213.14</v>
      </c>
      <c r="L17" s="15">
        <v>552.1</v>
      </c>
      <c r="M17" s="14">
        <v>178.39</v>
      </c>
      <c r="N17" s="14">
        <v>8.41</v>
      </c>
      <c r="O17" s="5"/>
    </row>
    <row r="18" spans="1:15" x14ac:dyDescent="0.25">
      <c r="A18" s="23"/>
      <c r="B18" s="9" t="s">
        <v>44</v>
      </c>
      <c r="C18" s="23"/>
      <c r="D18" s="26">
        <v>19.25</v>
      </c>
      <c r="E18" s="26">
        <v>15.8</v>
      </c>
      <c r="F18" s="26">
        <v>70.209999999999994</v>
      </c>
      <c r="G18" s="26">
        <v>501.89</v>
      </c>
      <c r="H18" s="26">
        <v>0.36</v>
      </c>
      <c r="I18" s="26">
        <v>39.5</v>
      </c>
      <c r="J18" s="26">
        <v>117.6</v>
      </c>
      <c r="K18" s="26">
        <v>121.75</v>
      </c>
      <c r="L18" s="27">
        <v>312.3</v>
      </c>
      <c r="M18" s="26">
        <v>86.16</v>
      </c>
      <c r="N18" s="26">
        <v>3.38</v>
      </c>
      <c r="O18" s="5"/>
    </row>
    <row r="19" spans="1:15" ht="60" x14ac:dyDescent="0.25">
      <c r="A19" s="28" t="s">
        <v>29</v>
      </c>
      <c r="B19" s="29" t="s">
        <v>30</v>
      </c>
      <c r="C19" s="11">
        <v>90</v>
      </c>
      <c r="D19" s="18">
        <v>11.49</v>
      </c>
      <c r="E19" s="18">
        <v>8.67</v>
      </c>
      <c r="F19" s="18">
        <v>8.48</v>
      </c>
      <c r="G19" s="18">
        <v>157.83000000000001</v>
      </c>
      <c r="H19" s="21">
        <v>0.1</v>
      </c>
      <c r="I19" s="18">
        <v>6.03</v>
      </c>
      <c r="J19" s="21">
        <v>92.4</v>
      </c>
      <c r="K19" s="18">
        <v>52.89</v>
      </c>
      <c r="L19" s="19">
        <v>193.68</v>
      </c>
      <c r="M19" s="18">
        <v>44.45</v>
      </c>
      <c r="N19" s="18">
        <v>1.01</v>
      </c>
      <c r="O19" s="5"/>
    </row>
    <row r="20" spans="1:15" ht="36" x14ac:dyDescent="0.25">
      <c r="A20" s="28" t="s">
        <v>31</v>
      </c>
      <c r="B20" s="29" t="s">
        <v>32</v>
      </c>
      <c r="C20" s="11">
        <v>150</v>
      </c>
      <c r="D20" s="18">
        <v>3.27</v>
      </c>
      <c r="E20" s="18">
        <v>4.08</v>
      </c>
      <c r="F20" s="18">
        <v>21.96</v>
      </c>
      <c r="G20" s="18">
        <v>137.62</v>
      </c>
      <c r="H20" s="18">
        <v>0.19</v>
      </c>
      <c r="I20" s="18">
        <v>31.07</v>
      </c>
      <c r="J20" s="21">
        <v>25.2</v>
      </c>
      <c r="K20" s="18">
        <v>49.59</v>
      </c>
      <c r="L20" s="20">
        <v>91.3</v>
      </c>
      <c r="M20" s="18">
        <v>35.39</v>
      </c>
      <c r="N20" s="18">
        <v>1.43</v>
      </c>
      <c r="O20" s="5"/>
    </row>
    <row r="21" spans="1:15" ht="24" x14ac:dyDescent="0.25">
      <c r="A21" s="28" t="s">
        <v>33</v>
      </c>
      <c r="B21" s="29" t="s">
        <v>34</v>
      </c>
      <c r="C21" s="17" t="s">
        <v>35</v>
      </c>
      <c r="D21" s="18">
        <v>0.06</v>
      </c>
      <c r="E21" s="23"/>
      <c r="F21" s="18">
        <v>11.22</v>
      </c>
      <c r="G21" s="18">
        <v>45.13</v>
      </c>
      <c r="H21" s="23"/>
      <c r="I21" s="21">
        <v>2.4</v>
      </c>
      <c r="J21" s="23"/>
      <c r="K21" s="18">
        <v>2.87</v>
      </c>
      <c r="L21" s="19">
        <v>1.32</v>
      </c>
      <c r="M21" s="18">
        <v>0.72</v>
      </c>
      <c r="N21" s="18">
        <v>0.08</v>
      </c>
      <c r="O21" s="5"/>
    </row>
    <row r="22" spans="1:15" ht="36" x14ac:dyDescent="0.25">
      <c r="A22" s="23"/>
      <c r="B22" s="29" t="s">
        <v>36</v>
      </c>
      <c r="C22" s="11">
        <v>40</v>
      </c>
      <c r="D22" s="11">
        <v>3</v>
      </c>
      <c r="E22" s="23"/>
      <c r="F22" s="11">
        <v>20</v>
      </c>
      <c r="G22" s="11">
        <v>94</v>
      </c>
      <c r="H22" s="18">
        <v>0.04</v>
      </c>
      <c r="I22" s="23"/>
      <c r="J22" s="23"/>
      <c r="K22" s="11">
        <v>8</v>
      </c>
      <c r="L22" s="11">
        <v>26</v>
      </c>
      <c r="M22" s="21">
        <v>5.6</v>
      </c>
      <c r="N22" s="18">
        <v>0.44</v>
      </c>
      <c r="O22" s="5"/>
    </row>
    <row r="23" spans="1:15" x14ac:dyDescent="0.25">
      <c r="A23" s="23"/>
      <c r="B23" s="29" t="s">
        <v>37</v>
      </c>
      <c r="C23" s="11">
        <v>20</v>
      </c>
      <c r="D23" s="18">
        <v>1.43</v>
      </c>
      <c r="E23" s="18">
        <v>3.05</v>
      </c>
      <c r="F23" s="18">
        <v>8.5500000000000007</v>
      </c>
      <c r="G23" s="18">
        <v>67.31</v>
      </c>
      <c r="H23" s="18">
        <v>0.03</v>
      </c>
      <c r="I23" s="23"/>
      <c r="J23" s="23"/>
      <c r="K23" s="21">
        <v>8.4</v>
      </c>
      <c r="L23" s="23"/>
      <c r="M23" s="23"/>
      <c r="N23" s="18">
        <v>0.42</v>
      </c>
      <c r="O23" s="5"/>
    </row>
    <row r="24" spans="1:15" x14ac:dyDescent="0.25">
      <c r="A24" s="302" t="s">
        <v>38</v>
      </c>
      <c r="B24" s="303"/>
      <c r="C24" s="25">
        <v>507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"/>
    </row>
    <row r="25" spans="1:15" x14ac:dyDescent="0.25">
      <c r="A25" s="23"/>
      <c r="B25" s="9" t="s">
        <v>45</v>
      </c>
      <c r="C25" s="23"/>
      <c r="D25" s="26">
        <v>25.29</v>
      </c>
      <c r="E25" s="26">
        <v>27.27</v>
      </c>
      <c r="F25" s="26">
        <v>116.56</v>
      </c>
      <c r="G25" s="26">
        <v>818.82</v>
      </c>
      <c r="H25" s="26">
        <v>0.35</v>
      </c>
      <c r="I25" s="26">
        <v>27.27</v>
      </c>
      <c r="J25" s="26">
        <v>0</v>
      </c>
      <c r="K25" s="26">
        <v>91.39</v>
      </c>
      <c r="L25" s="27">
        <v>239.8</v>
      </c>
      <c r="M25" s="26">
        <v>92.23</v>
      </c>
      <c r="N25" s="26">
        <v>5.03</v>
      </c>
      <c r="O25" s="5"/>
    </row>
    <row r="26" spans="1:15" ht="24" x14ac:dyDescent="0.25">
      <c r="A26" s="28" t="s">
        <v>46</v>
      </c>
      <c r="B26" s="29" t="s">
        <v>47</v>
      </c>
      <c r="C26" s="11">
        <v>60</v>
      </c>
      <c r="D26" s="21">
        <v>0.8</v>
      </c>
      <c r="E26" s="18">
        <v>6.04</v>
      </c>
      <c r="F26" s="18">
        <v>6.46</v>
      </c>
      <c r="G26" s="18">
        <v>83.45</v>
      </c>
      <c r="H26" s="18">
        <v>0.01</v>
      </c>
      <c r="I26" s="18">
        <v>3.99</v>
      </c>
      <c r="J26" s="23"/>
      <c r="K26" s="18">
        <v>21.28</v>
      </c>
      <c r="L26" s="19">
        <v>24.38</v>
      </c>
      <c r="M26" s="18">
        <v>12.42</v>
      </c>
      <c r="N26" s="18">
        <v>0.79</v>
      </c>
      <c r="O26" s="5"/>
    </row>
    <row r="27" spans="1:15" ht="72" x14ac:dyDescent="0.25">
      <c r="A27" s="28" t="s">
        <v>48</v>
      </c>
      <c r="B27" s="29" t="s">
        <v>49</v>
      </c>
      <c r="C27" s="11">
        <v>200</v>
      </c>
      <c r="D27" s="18">
        <v>2.2999999999999998</v>
      </c>
      <c r="E27" s="18">
        <v>2.37</v>
      </c>
      <c r="F27" s="18">
        <v>16.63</v>
      </c>
      <c r="G27" s="18">
        <v>96.99</v>
      </c>
      <c r="H27" s="18">
        <v>0.13</v>
      </c>
      <c r="I27" s="18">
        <v>16.5</v>
      </c>
      <c r="J27" s="30"/>
      <c r="K27" s="18">
        <v>15.2</v>
      </c>
      <c r="L27" s="19">
        <v>63.45</v>
      </c>
      <c r="M27" s="18">
        <v>24.05</v>
      </c>
      <c r="N27" s="18">
        <v>0.83</v>
      </c>
      <c r="O27" s="5"/>
    </row>
    <row r="28" spans="1:15" ht="48" x14ac:dyDescent="0.25">
      <c r="A28" s="28" t="s">
        <v>50</v>
      </c>
      <c r="B28" s="29" t="s">
        <v>51</v>
      </c>
      <c r="C28" s="11">
        <v>200</v>
      </c>
      <c r="D28" s="18">
        <v>19.45</v>
      </c>
      <c r="E28" s="21">
        <v>18.7</v>
      </c>
      <c r="F28" s="18">
        <v>49.71</v>
      </c>
      <c r="G28" s="18">
        <v>444.94</v>
      </c>
      <c r="H28" s="18">
        <v>0.15</v>
      </c>
      <c r="I28" s="18">
        <v>6.78</v>
      </c>
      <c r="J28" s="23"/>
      <c r="K28" s="18">
        <v>27.34</v>
      </c>
      <c r="L28" s="19">
        <v>100.11</v>
      </c>
      <c r="M28" s="18">
        <v>37.14</v>
      </c>
      <c r="N28" s="18">
        <v>2.06</v>
      </c>
      <c r="O28" s="5"/>
    </row>
    <row r="29" spans="1:15" ht="72" x14ac:dyDescent="0.25">
      <c r="A29" s="28" t="s">
        <v>52</v>
      </c>
      <c r="B29" s="29" t="s">
        <v>53</v>
      </c>
      <c r="C29" s="11">
        <v>200</v>
      </c>
      <c r="D29" s="18">
        <v>0.74</v>
      </c>
      <c r="E29" s="18">
        <v>0.16</v>
      </c>
      <c r="F29" s="18">
        <v>27.76</v>
      </c>
      <c r="G29" s="18">
        <v>115.44</v>
      </c>
      <c r="H29" s="18">
        <v>0.02</v>
      </c>
      <c r="I29" s="30"/>
      <c r="J29" s="30"/>
      <c r="K29" s="18">
        <v>20.32</v>
      </c>
      <c r="L29" s="19">
        <v>19.36</v>
      </c>
      <c r="M29" s="18">
        <v>8.1199999999999992</v>
      </c>
      <c r="N29" s="18">
        <v>0.45</v>
      </c>
      <c r="O29" s="5"/>
    </row>
    <row r="30" spans="1:15" ht="24" x14ac:dyDescent="0.25">
      <c r="A30" s="23"/>
      <c r="B30" s="29" t="s">
        <v>54</v>
      </c>
      <c r="C30" s="11">
        <v>40</v>
      </c>
      <c r="D30" s="11">
        <v>2</v>
      </c>
      <c r="E30" s="23"/>
      <c r="F30" s="11">
        <v>16</v>
      </c>
      <c r="G30" s="11">
        <v>78</v>
      </c>
      <c r="H30" s="18">
        <v>0.04</v>
      </c>
      <c r="I30" s="23"/>
      <c r="J30" s="23"/>
      <c r="K30" s="18">
        <v>7.25</v>
      </c>
      <c r="L30" s="19">
        <v>32.5</v>
      </c>
      <c r="M30" s="18">
        <v>10.5</v>
      </c>
      <c r="N30" s="18">
        <v>0.9</v>
      </c>
      <c r="O30" s="5"/>
    </row>
    <row r="31" spans="1:15" x14ac:dyDescent="0.25">
      <c r="A31" s="302" t="s">
        <v>38</v>
      </c>
      <c r="B31" s="303"/>
      <c r="C31" s="25">
        <v>740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"/>
    </row>
    <row r="32" spans="1:15" x14ac:dyDescent="0.25">
      <c r="A32" s="302"/>
      <c r="B32" s="303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"/>
    </row>
    <row r="33" spans="1:22" x14ac:dyDescent="0.25">
      <c r="A33" s="326" t="s">
        <v>55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</row>
    <row r="34" spans="1:22" x14ac:dyDescent="0.25">
      <c r="A34" s="287" t="s">
        <v>3</v>
      </c>
      <c r="B34" s="291" t="s">
        <v>4</v>
      </c>
      <c r="C34" s="291" t="s">
        <v>5</v>
      </c>
      <c r="D34" s="280" t="s">
        <v>6</v>
      </c>
      <c r="E34" s="281"/>
      <c r="F34" s="282"/>
      <c r="G34" s="291" t="s">
        <v>7</v>
      </c>
      <c r="H34" s="296" t="s">
        <v>8</v>
      </c>
      <c r="I34" s="328"/>
      <c r="J34" s="297"/>
      <c r="K34" s="283" t="s">
        <v>9</v>
      </c>
      <c r="L34" s="285"/>
      <c r="M34" s="329" t="s">
        <v>10</v>
      </c>
      <c r="N34" s="330"/>
      <c r="O34" s="330"/>
      <c r="P34" s="330"/>
      <c r="Q34" s="330"/>
      <c r="R34" s="330"/>
      <c r="S34" s="330"/>
      <c r="T34" s="330"/>
      <c r="U34" s="331"/>
    </row>
    <row r="35" spans="1:22" ht="24" x14ac:dyDescent="0.25">
      <c r="A35" s="288"/>
      <c r="B35" s="292"/>
      <c r="C35" s="292"/>
      <c r="D35" s="6" t="s">
        <v>11</v>
      </c>
      <c r="E35" s="6" t="s">
        <v>12</v>
      </c>
      <c r="F35" s="6" t="s">
        <v>13</v>
      </c>
      <c r="G35" s="292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1" t="s">
        <v>25</v>
      </c>
      <c r="T35" s="10" t="s">
        <v>26</v>
      </c>
      <c r="U35" s="10" t="s">
        <v>27</v>
      </c>
    </row>
    <row r="36" spans="1:22" x14ac:dyDescent="0.25">
      <c r="A36" s="17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283" t="s">
        <v>28</v>
      </c>
      <c r="B37" s="284"/>
      <c r="C37" s="285"/>
      <c r="D37" s="14">
        <v>22.5</v>
      </c>
      <c r="E37" s="14">
        <v>19.12</v>
      </c>
      <c r="F37" s="14">
        <v>78.47</v>
      </c>
      <c r="G37" s="15">
        <v>578.33000000000004</v>
      </c>
      <c r="H37" s="14">
        <v>0.43</v>
      </c>
      <c r="I37" s="14">
        <v>50.53</v>
      </c>
      <c r="J37" s="32">
        <v>0.27</v>
      </c>
      <c r="K37" s="14">
        <v>136.30000000000001</v>
      </c>
      <c r="L37" s="14">
        <v>4.9800000000000004</v>
      </c>
      <c r="M37" s="14">
        <v>235</v>
      </c>
      <c r="N37" s="14">
        <v>1193.31</v>
      </c>
      <c r="O37" s="14">
        <v>122.17</v>
      </c>
      <c r="P37" s="14">
        <v>14.93</v>
      </c>
      <c r="Q37" s="14">
        <v>583.02</v>
      </c>
      <c r="R37" s="33">
        <v>144.16</v>
      </c>
      <c r="S37" s="14">
        <v>364.25</v>
      </c>
      <c r="T37" s="14">
        <v>102.9</v>
      </c>
      <c r="U37" s="14">
        <v>3.97</v>
      </c>
    </row>
    <row r="38" spans="1:22" ht="60" x14ac:dyDescent="0.25">
      <c r="A38" s="34" t="s">
        <v>29</v>
      </c>
      <c r="B38" s="35" t="s">
        <v>56</v>
      </c>
      <c r="C38" s="36">
        <v>100</v>
      </c>
      <c r="D38" s="37">
        <v>12.65</v>
      </c>
      <c r="E38" s="37">
        <v>9.6300000000000008</v>
      </c>
      <c r="F38" s="37">
        <v>9.42</v>
      </c>
      <c r="G38" s="38">
        <v>175.37</v>
      </c>
      <c r="H38" s="37">
        <v>0.11</v>
      </c>
      <c r="I38" s="39">
        <v>6.7</v>
      </c>
      <c r="J38" s="40">
        <v>0.1</v>
      </c>
      <c r="K38" s="39">
        <v>102.7</v>
      </c>
      <c r="L38" s="37">
        <v>4.6900000000000004</v>
      </c>
      <c r="M38" s="37">
        <v>26.52</v>
      </c>
      <c r="N38" s="37">
        <v>322.45999999999998</v>
      </c>
      <c r="O38" s="39">
        <v>113.4</v>
      </c>
      <c r="P38" s="37">
        <v>12.04</v>
      </c>
      <c r="Q38" s="39">
        <v>531.6</v>
      </c>
      <c r="R38" s="41">
        <v>58.77</v>
      </c>
      <c r="S38" s="39">
        <v>215.2</v>
      </c>
      <c r="T38" s="37">
        <v>49.39</v>
      </c>
      <c r="U38" s="37">
        <v>1.1200000000000001</v>
      </c>
    </row>
    <row r="39" spans="1:22" ht="36" x14ac:dyDescent="0.25">
      <c r="A39" s="17" t="s">
        <v>31</v>
      </c>
      <c r="B39" s="29" t="s">
        <v>32</v>
      </c>
      <c r="C39" s="11">
        <v>200</v>
      </c>
      <c r="D39" s="18">
        <v>5.36</v>
      </c>
      <c r="E39" s="18">
        <v>6.44</v>
      </c>
      <c r="F39" s="18">
        <v>29.28</v>
      </c>
      <c r="G39" s="19">
        <v>196.52</v>
      </c>
      <c r="H39" s="18">
        <v>0.25</v>
      </c>
      <c r="I39" s="18">
        <v>41.43</v>
      </c>
      <c r="J39" s="42">
        <v>0.16</v>
      </c>
      <c r="K39" s="21">
        <v>33.6</v>
      </c>
      <c r="L39" s="18">
        <v>0.28000000000000003</v>
      </c>
      <c r="M39" s="18">
        <v>7.52</v>
      </c>
      <c r="N39" s="18">
        <v>803.15</v>
      </c>
      <c r="O39" s="18">
        <v>7.48</v>
      </c>
      <c r="P39" s="18">
        <v>0.47</v>
      </c>
      <c r="Q39" s="11">
        <v>45</v>
      </c>
      <c r="R39" s="42">
        <v>66.12</v>
      </c>
      <c r="S39" s="18">
        <v>121.73</v>
      </c>
      <c r="T39" s="18">
        <v>47.19</v>
      </c>
      <c r="U39" s="18">
        <v>1.91</v>
      </c>
    </row>
    <row r="40" spans="1:22" ht="24" x14ac:dyDescent="0.25">
      <c r="A40" s="17" t="s">
        <v>33</v>
      </c>
      <c r="B40" s="29" t="s">
        <v>34</v>
      </c>
      <c r="C40" s="17" t="s">
        <v>35</v>
      </c>
      <c r="D40" s="18">
        <v>0.06</v>
      </c>
      <c r="E40" s="23"/>
      <c r="F40" s="18">
        <v>11.22</v>
      </c>
      <c r="G40" s="24">
        <v>45.13</v>
      </c>
      <c r="H40" s="23"/>
      <c r="I40" s="21">
        <v>2.4</v>
      </c>
      <c r="J40" s="23"/>
      <c r="K40" s="23"/>
      <c r="L40" s="18">
        <v>0.01</v>
      </c>
      <c r="M40" s="18">
        <v>1.36</v>
      </c>
      <c r="N40" s="21">
        <v>30.5</v>
      </c>
      <c r="O40" s="18">
        <v>0.01</v>
      </c>
      <c r="P40" s="18">
        <v>0.02</v>
      </c>
      <c r="Q40" s="18">
        <v>0.62</v>
      </c>
      <c r="R40" s="19">
        <v>2.87</v>
      </c>
      <c r="S40" s="18">
        <v>1.32</v>
      </c>
      <c r="T40" s="18">
        <v>0.72</v>
      </c>
      <c r="U40" s="18">
        <v>0.08</v>
      </c>
    </row>
    <row r="41" spans="1:22" ht="36" x14ac:dyDescent="0.25">
      <c r="A41" s="23"/>
      <c r="B41" s="29" t="s">
        <v>36</v>
      </c>
      <c r="C41" s="11">
        <v>40</v>
      </c>
      <c r="D41" s="11">
        <v>3</v>
      </c>
      <c r="E41" s="23"/>
      <c r="F41" s="11">
        <v>20</v>
      </c>
      <c r="G41" s="11">
        <v>94</v>
      </c>
      <c r="H41" s="18">
        <v>0.04</v>
      </c>
      <c r="I41" s="23"/>
      <c r="J41" s="42">
        <v>0.01</v>
      </c>
      <c r="K41" s="23"/>
      <c r="L41" s="23"/>
      <c r="M41" s="21">
        <v>199.6</v>
      </c>
      <c r="N41" s="21">
        <v>37.200000000000003</v>
      </c>
      <c r="O41" s="18">
        <v>1.28</v>
      </c>
      <c r="P41" s="21">
        <v>2.4</v>
      </c>
      <c r="Q41" s="21">
        <v>5.8</v>
      </c>
      <c r="R41" s="11">
        <v>8</v>
      </c>
      <c r="S41" s="11">
        <v>26</v>
      </c>
      <c r="T41" s="21">
        <v>5.6</v>
      </c>
      <c r="U41" s="18">
        <v>0.44</v>
      </c>
    </row>
    <row r="42" spans="1:22" x14ac:dyDescent="0.25">
      <c r="A42" s="23"/>
      <c r="B42" s="29" t="s">
        <v>37</v>
      </c>
      <c r="C42" s="11">
        <v>20</v>
      </c>
      <c r="D42" s="18">
        <v>1.43</v>
      </c>
      <c r="E42" s="18">
        <v>3.05</v>
      </c>
      <c r="F42" s="18">
        <v>8.5500000000000007</v>
      </c>
      <c r="G42" s="24">
        <v>67.31</v>
      </c>
      <c r="H42" s="18">
        <v>0.03</v>
      </c>
      <c r="I42" s="23"/>
      <c r="J42" s="23"/>
      <c r="K42" s="23"/>
      <c r="L42" s="23"/>
      <c r="M42" s="23"/>
      <c r="N42" s="23"/>
      <c r="O42" s="23"/>
      <c r="P42" s="23"/>
      <c r="Q42" s="23"/>
      <c r="R42" s="21">
        <v>8.4</v>
      </c>
      <c r="S42" s="23"/>
      <c r="T42" s="23"/>
      <c r="U42" s="18">
        <v>0.42</v>
      </c>
    </row>
    <row r="43" spans="1:22" x14ac:dyDescent="0.25">
      <c r="A43" s="302" t="s">
        <v>38</v>
      </c>
      <c r="B43" s="303"/>
      <c r="C43" s="25">
        <v>567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2" x14ac:dyDescent="0.25">
      <c r="A44" s="286" t="s">
        <v>57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43"/>
    </row>
    <row r="45" spans="1:22" x14ac:dyDescent="0.25">
      <c r="A45" s="291" t="s">
        <v>58</v>
      </c>
      <c r="B45" s="291" t="s">
        <v>59</v>
      </c>
      <c r="C45" s="318" t="s">
        <v>5</v>
      </c>
      <c r="D45" s="320" t="s">
        <v>6</v>
      </c>
      <c r="E45" s="321"/>
      <c r="F45" s="322"/>
      <c r="G45" s="291" t="s">
        <v>7</v>
      </c>
      <c r="H45" s="323" t="s">
        <v>60</v>
      </c>
      <c r="I45" s="324"/>
      <c r="J45" s="324"/>
      <c r="K45" s="325"/>
      <c r="L45" s="280" t="s">
        <v>61</v>
      </c>
      <c r="M45" s="281"/>
      <c r="N45" s="281"/>
      <c r="O45" s="282"/>
    </row>
    <row r="46" spans="1:22" x14ac:dyDescent="0.25">
      <c r="A46" s="292"/>
      <c r="B46" s="292"/>
      <c r="C46" s="319"/>
      <c r="D46" s="44" t="s">
        <v>11</v>
      </c>
      <c r="E46" s="45" t="s">
        <v>12</v>
      </c>
      <c r="F46" s="45" t="s">
        <v>13</v>
      </c>
      <c r="G46" s="292"/>
      <c r="H46" s="45" t="s">
        <v>62</v>
      </c>
      <c r="I46" s="45" t="s">
        <v>63</v>
      </c>
      <c r="J46" s="45" t="s">
        <v>64</v>
      </c>
      <c r="K46" s="45" t="s">
        <v>65</v>
      </c>
      <c r="L46" s="45" t="s">
        <v>66</v>
      </c>
      <c r="M46" s="45" t="s">
        <v>67</v>
      </c>
      <c r="N46" s="45" t="s">
        <v>68</v>
      </c>
      <c r="O46" s="45" t="s">
        <v>69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283" t="s">
        <v>28</v>
      </c>
      <c r="B48" s="284"/>
      <c r="C48" s="285"/>
      <c r="D48" s="32">
        <v>4.45</v>
      </c>
      <c r="E48" s="14">
        <v>3.95</v>
      </c>
      <c r="F48" s="32">
        <v>44.25</v>
      </c>
      <c r="G48" s="46">
        <v>230.35</v>
      </c>
      <c r="H48" s="32">
        <v>0.02</v>
      </c>
      <c r="I48" s="14">
        <v>0</v>
      </c>
      <c r="J48" s="14">
        <v>0</v>
      </c>
      <c r="K48" s="14">
        <v>0</v>
      </c>
      <c r="L48" s="14">
        <v>102.08</v>
      </c>
      <c r="M48" s="14">
        <v>1.75</v>
      </c>
      <c r="N48" s="14">
        <v>0.05</v>
      </c>
      <c r="O48" s="14">
        <v>1.18</v>
      </c>
    </row>
    <row r="49" spans="1:15" ht="60" x14ac:dyDescent="0.25">
      <c r="A49" s="28" t="s">
        <v>70</v>
      </c>
      <c r="B49" s="29" t="s">
        <v>71</v>
      </c>
      <c r="C49" s="47" t="s">
        <v>72</v>
      </c>
      <c r="D49" s="42">
        <v>2.93</v>
      </c>
      <c r="E49" s="18">
        <v>3.79</v>
      </c>
      <c r="F49" s="42">
        <v>23.4</v>
      </c>
      <c r="G49" s="24">
        <v>139.43</v>
      </c>
      <c r="H49" s="30"/>
      <c r="I49" s="30"/>
      <c r="J49" s="30"/>
      <c r="K49" s="30"/>
      <c r="L49" s="18">
        <v>97.56</v>
      </c>
      <c r="M49" s="18">
        <v>1.75</v>
      </c>
      <c r="N49" s="18">
        <v>0.05</v>
      </c>
      <c r="O49" s="18">
        <v>0.92</v>
      </c>
    </row>
    <row r="50" spans="1:15" ht="24" x14ac:dyDescent="0.25">
      <c r="A50" s="28" t="s">
        <v>73</v>
      </c>
      <c r="B50" s="29" t="s">
        <v>74</v>
      </c>
      <c r="C50" s="48">
        <v>200</v>
      </c>
      <c r="D50" s="23"/>
      <c r="E50" s="23"/>
      <c r="F50" s="42">
        <v>11.01</v>
      </c>
      <c r="G50" s="24">
        <v>44.04</v>
      </c>
      <c r="H50" s="23"/>
      <c r="I50" s="23"/>
      <c r="J50" s="23"/>
      <c r="K50" s="23"/>
      <c r="L50" s="18">
        <v>0.52</v>
      </c>
      <c r="M50" s="23"/>
      <c r="N50" s="23"/>
      <c r="O50" s="18">
        <v>0.04</v>
      </c>
    </row>
    <row r="51" spans="1:15" ht="36" x14ac:dyDescent="0.25">
      <c r="A51" s="23"/>
      <c r="B51" s="29" t="s">
        <v>36</v>
      </c>
      <c r="C51" s="49">
        <v>20</v>
      </c>
      <c r="D51" s="42">
        <v>1.52</v>
      </c>
      <c r="E51" s="18">
        <v>0.16</v>
      </c>
      <c r="F51" s="24">
        <v>9.84</v>
      </c>
      <c r="G51" s="24">
        <v>46.88</v>
      </c>
      <c r="H51" s="42">
        <v>0.02</v>
      </c>
      <c r="I51" s="23"/>
      <c r="J51" s="23"/>
      <c r="K51" s="23"/>
      <c r="L51" s="18">
        <v>4</v>
      </c>
      <c r="M51" s="23"/>
      <c r="N51" s="23"/>
      <c r="O51" s="18">
        <v>0.22</v>
      </c>
    </row>
    <row r="52" spans="1:15" x14ac:dyDescent="0.25">
      <c r="A52" s="23"/>
      <c r="B52" s="29"/>
      <c r="C52" s="49"/>
      <c r="D52" s="42"/>
      <c r="E52" s="18"/>
      <c r="F52" s="18"/>
      <c r="G52" s="18"/>
      <c r="H52" s="18"/>
      <c r="I52" s="23"/>
      <c r="J52" s="23"/>
      <c r="K52" s="23"/>
      <c r="L52" s="18"/>
      <c r="M52" s="23"/>
      <c r="N52" s="23"/>
      <c r="O52" s="18"/>
    </row>
    <row r="53" spans="1:15" x14ac:dyDescent="0.25">
      <c r="A53" s="286" t="s">
        <v>75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50"/>
    </row>
    <row r="54" spans="1:15" ht="60" x14ac:dyDescent="0.25">
      <c r="A54" s="287" t="s">
        <v>3</v>
      </c>
      <c r="B54" s="289" t="s">
        <v>4</v>
      </c>
      <c r="C54" s="291" t="s">
        <v>5</v>
      </c>
      <c r="D54" s="293" t="s">
        <v>6</v>
      </c>
      <c r="E54" s="294"/>
      <c r="F54" s="295"/>
      <c r="G54" s="291" t="s">
        <v>7</v>
      </c>
      <c r="H54" s="296" t="s">
        <v>8</v>
      </c>
      <c r="I54" s="297"/>
      <c r="J54" s="10" t="s">
        <v>9</v>
      </c>
      <c r="K54" s="293" t="s">
        <v>40</v>
      </c>
      <c r="L54" s="294"/>
      <c r="M54" s="294"/>
      <c r="N54" s="295"/>
    </row>
    <row r="55" spans="1:15" ht="24" x14ac:dyDescent="0.25">
      <c r="A55" s="288"/>
      <c r="B55" s="290"/>
      <c r="C55" s="292"/>
      <c r="D55" s="6" t="s">
        <v>11</v>
      </c>
      <c r="E55" s="6" t="s">
        <v>12</v>
      </c>
      <c r="F55" s="6" t="s">
        <v>13</v>
      </c>
      <c r="G55" s="292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283" t="s">
        <v>28</v>
      </c>
      <c r="B57" s="284"/>
      <c r="C57" s="285"/>
      <c r="D57" s="32">
        <v>44.9</v>
      </c>
      <c r="E57" s="14">
        <v>50.29</v>
      </c>
      <c r="F57" s="14">
        <v>224.8</v>
      </c>
      <c r="G57" s="14">
        <v>1522.27</v>
      </c>
      <c r="H57" s="14">
        <v>0.46</v>
      </c>
      <c r="I57" s="14">
        <v>31.46</v>
      </c>
      <c r="J57" s="51">
        <v>0.98</v>
      </c>
      <c r="K57" s="32">
        <v>281.77999999999997</v>
      </c>
      <c r="L57" s="14">
        <v>359.35</v>
      </c>
      <c r="M57" s="14">
        <v>118.96</v>
      </c>
      <c r="N57" s="14">
        <v>8.02</v>
      </c>
    </row>
    <row r="58" spans="1:15" x14ac:dyDescent="0.25">
      <c r="A58" s="23"/>
      <c r="B58" s="9" t="s">
        <v>44</v>
      </c>
      <c r="C58" s="23"/>
      <c r="D58" s="52">
        <v>18</v>
      </c>
      <c r="E58" s="26">
        <v>18.399999999999999</v>
      </c>
      <c r="F58" s="26">
        <v>95.75</v>
      </c>
      <c r="G58" s="26">
        <v>604.07000000000005</v>
      </c>
      <c r="H58" s="26">
        <v>7.0000000000000007E-2</v>
      </c>
      <c r="I58" s="26">
        <v>0.06</v>
      </c>
      <c r="J58" s="53">
        <v>0.98</v>
      </c>
      <c r="K58" s="52">
        <v>184.78</v>
      </c>
      <c r="L58" s="26">
        <v>95.56</v>
      </c>
      <c r="M58" s="26">
        <v>18.09</v>
      </c>
      <c r="N58" s="26">
        <v>2.5499999999999998</v>
      </c>
    </row>
    <row r="59" spans="1:15" ht="60" x14ac:dyDescent="0.25">
      <c r="A59" s="28" t="s">
        <v>70</v>
      </c>
      <c r="B59" s="29" t="s">
        <v>71</v>
      </c>
      <c r="C59" s="17" t="s">
        <v>72</v>
      </c>
      <c r="D59" s="42">
        <v>2.93</v>
      </c>
      <c r="E59" s="18">
        <v>3.79</v>
      </c>
      <c r="F59" s="18">
        <v>23.4</v>
      </c>
      <c r="G59" s="18">
        <v>139.43</v>
      </c>
      <c r="H59" s="30"/>
      <c r="I59" s="30"/>
      <c r="J59" s="30"/>
      <c r="K59" s="42">
        <v>97.56</v>
      </c>
      <c r="L59" s="18">
        <v>1.75</v>
      </c>
      <c r="M59" s="18">
        <v>0.05</v>
      </c>
      <c r="N59" s="18">
        <v>0.92</v>
      </c>
    </row>
    <row r="60" spans="1:15" ht="24" x14ac:dyDescent="0.25">
      <c r="A60" s="28" t="s">
        <v>76</v>
      </c>
      <c r="B60" s="29" t="s">
        <v>77</v>
      </c>
      <c r="C60" s="11">
        <v>200</v>
      </c>
      <c r="D60" s="42">
        <v>1.45</v>
      </c>
      <c r="E60" s="18">
        <v>1.6</v>
      </c>
      <c r="F60" s="18">
        <v>17.350000000000001</v>
      </c>
      <c r="G60" s="18">
        <v>89.6</v>
      </c>
      <c r="H60" s="18">
        <v>0.02</v>
      </c>
      <c r="I60" s="18">
        <v>0.06</v>
      </c>
      <c r="J60" s="54">
        <v>0.98</v>
      </c>
      <c r="K60" s="42">
        <v>60.51</v>
      </c>
      <c r="L60" s="23"/>
      <c r="M60" s="23"/>
      <c r="N60" s="18">
        <v>0.1</v>
      </c>
    </row>
    <row r="61" spans="1:15" ht="36" x14ac:dyDescent="0.25">
      <c r="A61" s="23"/>
      <c r="B61" s="29" t="s">
        <v>36</v>
      </c>
      <c r="C61" s="11">
        <v>50</v>
      </c>
      <c r="D61" s="42">
        <v>3.75</v>
      </c>
      <c r="E61" s="23"/>
      <c r="F61" s="11">
        <v>25</v>
      </c>
      <c r="G61" s="21">
        <v>117.5</v>
      </c>
      <c r="H61" s="18">
        <v>0.05</v>
      </c>
      <c r="I61" s="23"/>
      <c r="J61" s="23"/>
      <c r="K61" s="11">
        <v>10</v>
      </c>
      <c r="L61" s="21">
        <v>32.5</v>
      </c>
      <c r="M61" s="11">
        <v>7</v>
      </c>
      <c r="N61" s="18">
        <v>0.55000000000000004</v>
      </c>
    </row>
    <row r="62" spans="1:15" ht="36" x14ac:dyDescent="0.25">
      <c r="A62" s="28" t="s">
        <v>78</v>
      </c>
      <c r="B62" s="29" t="s">
        <v>79</v>
      </c>
      <c r="C62" s="11">
        <v>100</v>
      </c>
      <c r="D62" s="42">
        <v>9.8699999999999992</v>
      </c>
      <c r="E62" s="18">
        <v>13.01</v>
      </c>
      <c r="F62" s="18">
        <v>30</v>
      </c>
      <c r="G62" s="18">
        <v>257.54000000000002</v>
      </c>
      <c r="H62" s="23"/>
      <c r="I62" s="23"/>
      <c r="J62" s="23"/>
      <c r="K62" s="42">
        <v>16.71</v>
      </c>
      <c r="L62" s="18">
        <v>61.31</v>
      </c>
      <c r="M62" s="18">
        <v>11.04</v>
      </c>
      <c r="N62" s="18">
        <v>0.98</v>
      </c>
    </row>
    <row r="63" spans="1:15" x14ac:dyDescent="0.25">
      <c r="A63" s="302" t="s">
        <v>38</v>
      </c>
      <c r="B63" s="303"/>
      <c r="C63" s="25">
        <v>555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5">
      <c r="A64" s="23"/>
      <c r="B64" s="9" t="s">
        <v>45</v>
      </c>
      <c r="C64" s="23"/>
      <c r="D64" s="52">
        <v>26.9</v>
      </c>
      <c r="E64" s="26">
        <v>31.89</v>
      </c>
      <c r="F64" s="26">
        <v>129.05000000000001</v>
      </c>
      <c r="G64" s="26">
        <v>918.2</v>
      </c>
      <c r="H64" s="26">
        <v>0.39</v>
      </c>
      <c r="I64" s="26">
        <v>31.4</v>
      </c>
      <c r="J64" s="53">
        <v>0</v>
      </c>
      <c r="K64" s="52">
        <v>97</v>
      </c>
      <c r="L64" s="26">
        <v>263.79000000000002</v>
      </c>
      <c r="M64" s="26">
        <v>100.87</v>
      </c>
      <c r="N64" s="26">
        <v>5.47</v>
      </c>
    </row>
    <row r="65" spans="1:14" ht="24" x14ac:dyDescent="0.25">
      <c r="A65" s="28" t="s">
        <v>46</v>
      </c>
      <c r="B65" s="29" t="s">
        <v>47</v>
      </c>
      <c r="C65" s="11">
        <v>100</v>
      </c>
      <c r="D65" s="42">
        <v>1.33</v>
      </c>
      <c r="E65" s="18">
        <v>10.07</v>
      </c>
      <c r="F65" s="21">
        <v>10.8</v>
      </c>
      <c r="G65" s="18">
        <v>139.08000000000001</v>
      </c>
      <c r="H65" s="18">
        <v>0.01</v>
      </c>
      <c r="I65" s="18">
        <v>3.99</v>
      </c>
      <c r="J65" s="23"/>
      <c r="K65" s="42">
        <v>21.28</v>
      </c>
      <c r="L65" s="18">
        <v>24.38</v>
      </c>
      <c r="M65" s="18">
        <v>12.42</v>
      </c>
      <c r="N65" s="18">
        <v>0.79</v>
      </c>
    </row>
    <row r="66" spans="1:14" ht="72" x14ac:dyDescent="0.25">
      <c r="A66" s="28" t="s">
        <v>48</v>
      </c>
      <c r="B66" s="29" t="s">
        <v>49</v>
      </c>
      <c r="C66" s="11">
        <v>250</v>
      </c>
      <c r="D66" s="42">
        <v>2.88</v>
      </c>
      <c r="E66" s="18">
        <v>2.96</v>
      </c>
      <c r="F66" s="18">
        <v>20.78</v>
      </c>
      <c r="G66" s="18">
        <v>121.24</v>
      </c>
      <c r="H66" s="18">
        <v>0.16</v>
      </c>
      <c r="I66" s="18">
        <v>20.63</v>
      </c>
      <c r="J66" s="30"/>
      <c r="K66" s="42">
        <v>19</v>
      </c>
      <c r="L66" s="18">
        <v>79.31</v>
      </c>
      <c r="M66" s="18">
        <v>30.06</v>
      </c>
      <c r="N66" s="18">
        <v>1.04</v>
      </c>
    </row>
    <row r="67" spans="1:14" ht="48" x14ac:dyDescent="0.25">
      <c r="A67" s="28" t="s">
        <v>50</v>
      </c>
      <c r="B67" s="29" t="s">
        <v>51</v>
      </c>
      <c r="C67" s="11">
        <v>200</v>
      </c>
      <c r="D67" s="42">
        <v>19.45</v>
      </c>
      <c r="E67" s="21">
        <v>18.7</v>
      </c>
      <c r="F67" s="18">
        <v>49.71</v>
      </c>
      <c r="G67" s="18">
        <v>444.94</v>
      </c>
      <c r="H67" s="18">
        <v>0.15</v>
      </c>
      <c r="I67" s="18">
        <v>6.78</v>
      </c>
      <c r="J67" s="23"/>
      <c r="K67" s="42">
        <v>27.34</v>
      </c>
      <c r="L67" s="18">
        <v>100.11</v>
      </c>
      <c r="M67" s="18">
        <v>37.14</v>
      </c>
      <c r="N67" s="18">
        <v>2.06</v>
      </c>
    </row>
    <row r="68" spans="1:14" ht="72" x14ac:dyDescent="0.25">
      <c r="A68" s="28" t="s">
        <v>52</v>
      </c>
      <c r="B68" s="29" t="s">
        <v>53</v>
      </c>
      <c r="C68" s="11">
        <v>200</v>
      </c>
      <c r="D68" s="42">
        <v>0.74</v>
      </c>
      <c r="E68" s="18">
        <v>0.16</v>
      </c>
      <c r="F68" s="18">
        <v>27.76</v>
      </c>
      <c r="G68" s="18">
        <v>115.44</v>
      </c>
      <c r="H68" s="18">
        <v>0.02</v>
      </c>
      <c r="I68" s="30"/>
      <c r="J68" s="30"/>
      <c r="K68" s="42">
        <v>20.32</v>
      </c>
      <c r="L68" s="18">
        <v>19.36</v>
      </c>
      <c r="M68" s="18">
        <v>8.1199999999999992</v>
      </c>
      <c r="N68" s="18">
        <v>0.45</v>
      </c>
    </row>
    <row r="69" spans="1:14" ht="24" x14ac:dyDescent="0.25">
      <c r="A69" s="23"/>
      <c r="B69" s="29" t="s">
        <v>54</v>
      </c>
      <c r="C69" s="11">
        <v>50</v>
      </c>
      <c r="D69" s="55">
        <v>2.5</v>
      </c>
      <c r="E69" s="23"/>
      <c r="F69" s="11">
        <v>20</v>
      </c>
      <c r="G69" s="21">
        <v>97.5</v>
      </c>
      <c r="H69" s="18">
        <v>0.05</v>
      </c>
      <c r="I69" s="23"/>
      <c r="J69" s="23"/>
      <c r="K69" s="42">
        <v>9.06</v>
      </c>
      <c r="L69" s="18">
        <v>40.630000000000003</v>
      </c>
      <c r="M69" s="18">
        <v>13.13</v>
      </c>
      <c r="N69" s="18">
        <v>1.1299999999999999</v>
      </c>
    </row>
    <row r="70" spans="1:14" x14ac:dyDescent="0.25">
      <c r="A70" s="302" t="s">
        <v>38</v>
      </c>
      <c r="B70" s="303"/>
      <c r="C70" s="25">
        <v>800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302"/>
      <c r="B71" s="303"/>
      <c r="C71" s="2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302"/>
      <c r="B72" s="303"/>
      <c r="C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5">
      <c r="A73" s="304" t="s">
        <v>80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</row>
    <row r="74" spans="1:14" x14ac:dyDescent="0.25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</row>
    <row r="75" spans="1:14" ht="36" x14ac:dyDescent="0.25">
      <c r="A75" s="56" t="s">
        <v>81</v>
      </c>
      <c r="B75" s="56" t="s">
        <v>82</v>
      </c>
      <c r="C75" s="57" t="s">
        <v>83</v>
      </c>
      <c r="D75" s="306" t="s">
        <v>84</v>
      </c>
      <c r="E75" s="307"/>
      <c r="F75" s="308"/>
      <c r="G75" s="309" t="s">
        <v>85</v>
      </c>
      <c r="H75" s="311" t="s">
        <v>86</v>
      </c>
      <c r="I75" s="312"/>
      <c r="J75" s="58" t="s">
        <v>87</v>
      </c>
      <c r="K75" s="313" t="s">
        <v>88</v>
      </c>
      <c r="L75" s="314"/>
      <c r="M75" s="314"/>
      <c r="N75" s="315"/>
    </row>
    <row r="76" spans="1:14" ht="24" x14ac:dyDescent="0.25">
      <c r="A76" s="59" t="s">
        <v>89</v>
      </c>
      <c r="B76" s="60" t="s">
        <v>90</v>
      </c>
      <c r="C76" s="59" t="s">
        <v>91</v>
      </c>
      <c r="D76" s="61" t="s">
        <v>92</v>
      </c>
      <c r="E76" s="61" t="s">
        <v>93</v>
      </c>
      <c r="F76" s="61" t="s">
        <v>94</v>
      </c>
      <c r="G76" s="310"/>
      <c r="H76" s="61" t="s">
        <v>95</v>
      </c>
      <c r="I76" s="61" t="s">
        <v>96</v>
      </c>
      <c r="J76" s="62" t="s">
        <v>97</v>
      </c>
      <c r="K76" s="61" t="s">
        <v>98</v>
      </c>
      <c r="L76" s="61" t="s">
        <v>99</v>
      </c>
      <c r="M76" s="61" t="s">
        <v>100</v>
      </c>
      <c r="N76" s="61" t="s">
        <v>101</v>
      </c>
    </row>
    <row r="77" spans="1:14" x14ac:dyDescent="0.25">
      <c r="A77" s="63" t="s">
        <v>102</v>
      </c>
      <c r="B77" s="64" t="s">
        <v>103</v>
      </c>
      <c r="C77" s="64" t="s">
        <v>104</v>
      </c>
      <c r="D77" s="64" t="s">
        <v>105</v>
      </c>
      <c r="E77" s="64" t="s">
        <v>106</v>
      </c>
      <c r="F77" s="64" t="s">
        <v>107</v>
      </c>
      <c r="G77" s="64" t="s">
        <v>108</v>
      </c>
      <c r="H77" s="64" t="s">
        <v>109</v>
      </c>
      <c r="I77" s="64" t="s">
        <v>110</v>
      </c>
      <c r="J77" s="64">
        <v>11</v>
      </c>
      <c r="K77" s="64">
        <v>18</v>
      </c>
      <c r="L77" s="64">
        <v>19</v>
      </c>
      <c r="M77" s="64">
        <v>20</v>
      </c>
      <c r="N77" s="64">
        <v>21</v>
      </c>
    </row>
    <row r="78" spans="1:14" x14ac:dyDescent="0.25">
      <c r="A78" s="65" t="s">
        <v>111</v>
      </c>
      <c r="B78" s="316" t="s">
        <v>112</v>
      </c>
      <c r="C78" s="317"/>
      <c r="D78" s="66">
        <f>D79+D86</f>
        <v>42.519999999999996</v>
      </c>
      <c r="E78" s="66">
        <f t="shared" ref="E78:N78" si="0">E79+E86</f>
        <v>49.78</v>
      </c>
      <c r="F78" s="66">
        <f t="shared" si="0"/>
        <v>249.8</v>
      </c>
      <c r="G78" s="66">
        <f t="shared" si="0"/>
        <v>1626.66</v>
      </c>
      <c r="H78" s="66">
        <f t="shared" si="0"/>
        <v>0.59000000000000008</v>
      </c>
      <c r="I78" s="66">
        <f t="shared" si="0"/>
        <v>31.459999999999997</v>
      </c>
      <c r="J78" s="66">
        <f t="shared" si="0"/>
        <v>0.98</v>
      </c>
      <c r="K78" s="66">
        <f t="shared" si="0"/>
        <v>287.97000000000003</v>
      </c>
      <c r="L78" s="66">
        <f t="shared" si="0"/>
        <v>369.04</v>
      </c>
      <c r="M78" s="66">
        <f t="shared" si="0"/>
        <v>135.62</v>
      </c>
      <c r="N78" s="66">
        <f t="shared" si="0"/>
        <v>8.34</v>
      </c>
    </row>
    <row r="79" spans="1:14" x14ac:dyDescent="0.25">
      <c r="A79" s="65"/>
      <c r="B79" s="67" t="s">
        <v>113</v>
      </c>
      <c r="C79" s="68"/>
      <c r="D79" s="66">
        <f>D80+D81+D82+D83+D84</f>
        <v>15.62</v>
      </c>
      <c r="E79" s="66">
        <f t="shared" ref="E79:N79" si="1">E80+E81+E82+E83+E84</f>
        <v>17.89</v>
      </c>
      <c r="F79" s="66">
        <f t="shared" si="1"/>
        <v>120.75</v>
      </c>
      <c r="G79" s="66">
        <f t="shared" si="1"/>
        <v>708.46</v>
      </c>
      <c r="H79" s="66">
        <f t="shared" si="1"/>
        <v>0.2</v>
      </c>
      <c r="I79" s="66">
        <f t="shared" si="1"/>
        <v>0.06</v>
      </c>
      <c r="J79" s="66">
        <f t="shared" si="1"/>
        <v>0.98</v>
      </c>
      <c r="K79" s="66">
        <f t="shared" si="1"/>
        <v>190.97</v>
      </c>
      <c r="L79" s="66">
        <f t="shared" si="1"/>
        <v>105.25</v>
      </c>
      <c r="M79" s="66">
        <f t="shared" si="1"/>
        <v>34.75</v>
      </c>
      <c r="N79" s="66">
        <f t="shared" si="1"/>
        <v>2.87</v>
      </c>
    </row>
    <row r="80" spans="1:14" ht="72.75" x14ac:dyDescent="0.25">
      <c r="A80" s="69" t="s">
        <v>114</v>
      </c>
      <c r="B80" s="70" t="s">
        <v>115</v>
      </c>
      <c r="C80" s="71" t="s">
        <v>116</v>
      </c>
      <c r="D80" s="72">
        <v>2.93</v>
      </c>
      <c r="E80" s="72">
        <v>3.79</v>
      </c>
      <c r="F80" s="72">
        <v>23.4</v>
      </c>
      <c r="G80" s="72">
        <v>139.43</v>
      </c>
      <c r="H80" s="72"/>
      <c r="I80" s="72"/>
      <c r="J80" s="72"/>
      <c r="K80" s="72">
        <v>97.56</v>
      </c>
      <c r="L80" s="72">
        <v>1.75</v>
      </c>
      <c r="M80" s="72">
        <v>0.05</v>
      </c>
      <c r="N80" s="72">
        <v>0.92</v>
      </c>
    </row>
    <row r="81" spans="1:14" x14ac:dyDescent="0.25">
      <c r="A81" s="73" t="s">
        <v>117</v>
      </c>
      <c r="B81" s="74" t="s">
        <v>118</v>
      </c>
      <c r="C81" s="75" t="s">
        <v>119</v>
      </c>
      <c r="D81" s="76" t="s">
        <v>120</v>
      </c>
      <c r="E81" s="77" t="s">
        <v>121</v>
      </c>
      <c r="F81" s="76" t="s">
        <v>122</v>
      </c>
      <c r="G81" s="76" t="s">
        <v>123</v>
      </c>
      <c r="H81" s="77" t="s">
        <v>124</v>
      </c>
      <c r="I81" s="72">
        <v>0.06</v>
      </c>
      <c r="J81" s="72">
        <v>0.98</v>
      </c>
      <c r="K81" s="76" t="s">
        <v>125</v>
      </c>
      <c r="L81" s="78"/>
      <c r="M81" s="78"/>
      <c r="N81" s="77" t="s">
        <v>126</v>
      </c>
    </row>
    <row r="82" spans="1:14" x14ac:dyDescent="0.25">
      <c r="A82" s="69" t="s">
        <v>127</v>
      </c>
      <c r="B82" s="74" t="s">
        <v>128</v>
      </c>
      <c r="C82" s="79">
        <v>10</v>
      </c>
      <c r="D82" s="79">
        <v>0.13</v>
      </c>
      <c r="E82" s="79">
        <v>6.15</v>
      </c>
      <c r="F82" s="80">
        <v>0.17</v>
      </c>
      <c r="G82" s="79">
        <v>56.55</v>
      </c>
      <c r="H82" s="81"/>
      <c r="I82" s="82"/>
      <c r="J82" s="81"/>
      <c r="K82" s="82">
        <v>2.9</v>
      </c>
      <c r="L82" s="82">
        <v>3.5</v>
      </c>
      <c r="M82" s="82">
        <v>0.1</v>
      </c>
      <c r="N82" s="83">
        <v>0.03</v>
      </c>
    </row>
    <row r="83" spans="1:14" x14ac:dyDescent="0.25">
      <c r="A83" s="84"/>
      <c r="B83" s="74" t="s">
        <v>129</v>
      </c>
      <c r="C83" s="75">
        <v>40</v>
      </c>
      <c r="D83" s="79">
        <v>3</v>
      </c>
      <c r="E83" s="75"/>
      <c r="F83" s="79">
        <v>20</v>
      </c>
      <c r="G83" s="79">
        <v>94</v>
      </c>
      <c r="H83" s="75">
        <v>0.04</v>
      </c>
      <c r="I83" s="85"/>
      <c r="J83" s="85"/>
      <c r="K83" s="79">
        <v>8</v>
      </c>
      <c r="L83" s="85">
        <v>26</v>
      </c>
      <c r="M83" s="85">
        <v>5.6</v>
      </c>
      <c r="N83" s="75">
        <v>0.44</v>
      </c>
    </row>
    <row r="84" spans="1:14" x14ac:dyDescent="0.25">
      <c r="A84" s="69" t="s">
        <v>130</v>
      </c>
      <c r="B84" s="86" t="s">
        <v>131</v>
      </c>
      <c r="C84" s="75">
        <v>100</v>
      </c>
      <c r="D84" s="76">
        <v>8.11</v>
      </c>
      <c r="E84" s="77">
        <v>6.35</v>
      </c>
      <c r="F84" s="76">
        <v>59.83</v>
      </c>
      <c r="G84" s="76">
        <v>328.88</v>
      </c>
      <c r="H84" s="77">
        <v>0.14000000000000001</v>
      </c>
      <c r="I84" s="78"/>
      <c r="J84" s="78"/>
      <c r="K84" s="76">
        <v>22</v>
      </c>
      <c r="L84" s="78">
        <v>74</v>
      </c>
      <c r="M84" s="78">
        <v>29</v>
      </c>
      <c r="N84" s="77">
        <v>1.38</v>
      </c>
    </row>
    <row r="85" spans="1:14" x14ac:dyDescent="0.25">
      <c r="A85" s="73"/>
      <c r="B85" s="74"/>
      <c r="C85" s="87">
        <v>555</v>
      </c>
      <c r="D85" s="79"/>
      <c r="E85" s="85"/>
      <c r="F85" s="79"/>
      <c r="G85" s="79"/>
      <c r="H85" s="81"/>
      <c r="I85" s="82"/>
      <c r="J85" s="81"/>
      <c r="K85" s="82"/>
      <c r="L85" s="82"/>
      <c r="M85" s="82"/>
      <c r="N85" s="82"/>
    </row>
    <row r="86" spans="1:14" x14ac:dyDescent="0.25">
      <c r="A86" s="88"/>
      <c r="B86" s="89" t="s">
        <v>132</v>
      </c>
      <c r="C86" s="90"/>
      <c r="D86" s="66">
        <f>D87+D88+D89+D90+D91</f>
        <v>26.9</v>
      </c>
      <c r="E86" s="66">
        <f t="shared" ref="E86:N86" si="2">E87+E88+E89+E90+E91</f>
        <v>31.89</v>
      </c>
      <c r="F86" s="66">
        <f t="shared" si="2"/>
        <v>129.05000000000001</v>
      </c>
      <c r="G86" s="66">
        <f t="shared" si="2"/>
        <v>918.2</v>
      </c>
      <c r="H86" s="66">
        <f t="shared" si="2"/>
        <v>0.39</v>
      </c>
      <c r="I86" s="66">
        <f t="shared" si="2"/>
        <v>31.4</v>
      </c>
      <c r="J86" s="66">
        <f t="shared" si="2"/>
        <v>0</v>
      </c>
      <c r="K86" s="66">
        <f t="shared" si="2"/>
        <v>97</v>
      </c>
      <c r="L86" s="66">
        <f t="shared" si="2"/>
        <v>263.79000000000002</v>
      </c>
      <c r="M86" s="66">
        <f t="shared" si="2"/>
        <v>100.87</v>
      </c>
      <c r="N86" s="66">
        <f t="shared" si="2"/>
        <v>5.47</v>
      </c>
    </row>
    <row r="87" spans="1:14" ht="24" x14ac:dyDescent="0.25">
      <c r="A87" s="91" t="s">
        <v>133</v>
      </c>
      <c r="B87" s="92" t="s">
        <v>134</v>
      </c>
      <c r="C87" s="80">
        <v>100</v>
      </c>
      <c r="D87" s="79">
        <v>1.33</v>
      </c>
      <c r="E87" s="79">
        <v>10.07</v>
      </c>
      <c r="F87" s="79">
        <v>10.8</v>
      </c>
      <c r="G87" s="79">
        <v>139.08000000000001</v>
      </c>
      <c r="H87" s="77">
        <v>0.01</v>
      </c>
      <c r="I87" s="77">
        <v>3.99</v>
      </c>
      <c r="J87" s="77"/>
      <c r="K87" s="77">
        <v>21.28</v>
      </c>
      <c r="L87" s="77">
        <v>24.38</v>
      </c>
      <c r="M87" s="77">
        <v>12.42</v>
      </c>
      <c r="N87" s="77">
        <v>0.79</v>
      </c>
    </row>
    <row r="88" spans="1:14" ht="84.75" x14ac:dyDescent="0.25">
      <c r="A88" s="69" t="s">
        <v>135</v>
      </c>
      <c r="B88" s="70" t="s">
        <v>136</v>
      </c>
      <c r="C88" s="75">
        <v>250</v>
      </c>
      <c r="D88" s="77">
        <v>2.88</v>
      </c>
      <c r="E88" s="77">
        <v>2.96</v>
      </c>
      <c r="F88" s="77">
        <v>20.78</v>
      </c>
      <c r="G88" s="77">
        <v>121.24</v>
      </c>
      <c r="H88" s="77">
        <v>0.16</v>
      </c>
      <c r="I88" s="77">
        <v>20.63</v>
      </c>
      <c r="J88" s="78"/>
      <c r="K88" s="77">
        <v>19</v>
      </c>
      <c r="L88" s="77">
        <v>79.31</v>
      </c>
      <c r="M88" s="77">
        <v>30.06</v>
      </c>
      <c r="N88" s="77">
        <v>1.04</v>
      </c>
    </row>
    <row r="89" spans="1:14" x14ac:dyDescent="0.25">
      <c r="A89" s="93" t="s">
        <v>137</v>
      </c>
      <c r="B89" s="74" t="s">
        <v>138</v>
      </c>
      <c r="C89" s="79">
        <v>200</v>
      </c>
      <c r="D89" s="79">
        <v>19.45</v>
      </c>
      <c r="E89" s="79">
        <v>18.7</v>
      </c>
      <c r="F89" s="79">
        <v>49.71</v>
      </c>
      <c r="G89" s="79">
        <v>444.94</v>
      </c>
      <c r="H89" s="82">
        <v>0.15</v>
      </c>
      <c r="I89" s="82">
        <v>6.78</v>
      </c>
      <c r="J89" s="85"/>
      <c r="K89" s="82">
        <v>27.34</v>
      </c>
      <c r="L89" s="82">
        <v>100.11</v>
      </c>
      <c r="M89" s="82">
        <v>37.14</v>
      </c>
      <c r="N89" s="82">
        <v>2.06</v>
      </c>
    </row>
    <row r="90" spans="1:14" ht="84" x14ac:dyDescent="0.25">
      <c r="A90" s="94" t="s">
        <v>139</v>
      </c>
      <c r="B90" s="92" t="s">
        <v>140</v>
      </c>
      <c r="C90" s="79">
        <v>200</v>
      </c>
      <c r="D90" s="76">
        <v>0.74</v>
      </c>
      <c r="E90" s="95">
        <v>0.16</v>
      </c>
      <c r="F90" s="76">
        <v>27.76</v>
      </c>
      <c r="G90" s="76">
        <v>115.44</v>
      </c>
      <c r="H90" s="76">
        <v>0.02</v>
      </c>
      <c r="I90" s="76"/>
      <c r="J90" s="78"/>
      <c r="K90" s="76">
        <v>20.32</v>
      </c>
      <c r="L90" s="76">
        <v>19.36</v>
      </c>
      <c r="M90" s="76">
        <v>8.1199999999999992</v>
      </c>
      <c r="N90" s="76">
        <v>0.45</v>
      </c>
    </row>
    <row r="91" spans="1:14" x14ac:dyDescent="0.25">
      <c r="A91" s="84"/>
      <c r="B91" s="74" t="s">
        <v>141</v>
      </c>
      <c r="C91" s="75">
        <v>50</v>
      </c>
      <c r="D91" s="79">
        <v>2.5</v>
      </c>
      <c r="E91" s="75"/>
      <c r="F91" s="79">
        <v>20</v>
      </c>
      <c r="G91" s="79">
        <v>97.5</v>
      </c>
      <c r="H91" s="77">
        <v>0.05</v>
      </c>
      <c r="I91" s="78"/>
      <c r="J91" s="78"/>
      <c r="K91" s="76">
        <v>9.06</v>
      </c>
      <c r="L91" s="78">
        <v>40.630000000000003</v>
      </c>
      <c r="M91" s="78">
        <v>13.13</v>
      </c>
      <c r="N91" s="77">
        <v>1.1299999999999999</v>
      </c>
    </row>
    <row r="92" spans="1:14" x14ac:dyDescent="0.25">
      <c r="A92" s="84"/>
      <c r="B92" s="74"/>
      <c r="C92" s="96">
        <v>800</v>
      </c>
      <c r="D92" s="79"/>
      <c r="E92" s="75"/>
      <c r="F92" s="79"/>
      <c r="G92" s="79"/>
      <c r="H92" s="97"/>
      <c r="I92" s="81"/>
      <c r="J92" s="81"/>
      <c r="K92" s="82"/>
      <c r="L92" s="81"/>
      <c r="M92" s="81"/>
      <c r="N92" s="97"/>
    </row>
    <row r="93" spans="1:14" x14ac:dyDescent="0.25">
      <c r="A93" s="98"/>
      <c r="B93" s="99"/>
      <c r="C93" s="100"/>
      <c r="D93" s="101"/>
      <c r="E93" s="64"/>
      <c r="F93" s="101"/>
      <c r="G93" s="101"/>
      <c r="H93" s="64"/>
      <c r="I93" s="102"/>
      <c r="J93" s="102"/>
      <c r="K93" s="101"/>
      <c r="L93" s="102"/>
      <c r="M93" s="102"/>
      <c r="N93" s="64"/>
    </row>
    <row r="94" spans="1:14" x14ac:dyDescent="0.25">
      <c r="A94" s="300" t="s">
        <v>142</v>
      </c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</row>
    <row r="95" spans="1:14" x14ac:dyDescent="0.25">
      <c r="A95" s="301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</row>
    <row r="96" spans="1:14" ht="33.75" x14ac:dyDescent="0.25">
      <c r="A96" s="103" t="s">
        <v>81</v>
      </c>
      <c r="B96" s="103" t="s">
        <v>82</v>
      </c>
      <c r="C96" s="104" t="s">
        <v>83</v>
      </c>
      <c r="D96" s="271" t="s">
        <v>84</v>
      </c>
      <c r="E96" s="272"/>
      <c r="F96" s="273"/>
      <c r="G96" s="274" t="s">
        <v>85</v>
      </c>
      <c r="H96" s="276" t="s">
        <v>86</v>
      </c>
      <c r="I96" s="277"/>
      <c r="J96" s="105" t="s">
        <v>87</v>
      </c>
      <c r="K96" s="278"/>
      <c r="L96" s="278"/>
      <c r="M96" s="278"/>
      <c r="N96" s="279"/>
    </row>
    <row r="97" spans="1:14" ht="22.5" x14ac:dyDescent="0.25">
      <c r="A97" s="106" t="s">
        <v>89</v>
      </c>
      <c r="B97" s="107" t="s">
        <v>90</v>
      </c>
      <c r="C97" s="106" t="s">
        <v>91</v>
      </c>
      <c r="D97" s="108" t="s">
        <v>92</v>
      </c>
      <c r="E97" s="108" t="s">
        <v>93</v>
      </c>
      <c r="F97" s="108" t="s">
        <v>94</v>
      </c>
      <c r="G97" s="275"/>
      <c r="H97" s="109" t="s">
        <v>95</v>
      </c>
      <c r="I97" s="109" t="s">
        <v>96</v>
      </c>
      <c r="J97" s="110" t="s">
        <v>97</v>
      </c>
      <c r="K97" s="109" t="s">
        <v>98</v>
      </c>
      <c r="L97" s="109" t="s">
        <v>99</v>
      </c>
      <c r="M97" s="109" t="s">
        <v>100</v>
      </c>
      <c r="N97" s="109" t="s">
        <v>101</v>
      </c>
    </row>
    <row r="98" spans="1:14" x14ac:dyDescent="0.25">
      <c r="A98" s="111" t="s">
        <v>102</v>
      </c>
      <c r="B98" s="112" t="s">
        <v>103</v>
      </c>
      <c r="C98" s="112" t="s">
        <v>104</v>
      </c>
      <c r="D98" s="112" t="s">
        <v>105</v>
      </c>
      <c r="E98" s="112" t="s">
        <v>106</v>
      </c>
      <c r="F98" s="112" t="s">
        <v>107</v>
      </c>
      <c r="G98" s="112" t="s">
        <v>108</v>
      </c>
      <c r="H98" s="113" t="s">
        <v>109</v>
      </c>
      <c r="I98" s="113" t="s">
        <v>110</v>
      </c>
      <c r="J98" s="113">
        <v>11</v>
      </c>
      <c r="K98" s="113">
        <v>18</v>
      </c>
      <c r="L98" s="113">
        <v>19</v>
      </c>
      <c r="M98" s="113">
        <v>20</v>
      </c>
      <c r="N98" s="113">
        <v>21</v>
      </c>
    </row>
    <row r="99" spans="1:14" x14ac:dyDescent="0.25">
      <c r="A99" s="114" t="s">
        <v>111</v>
      </c>
      <c r="B99" s="298" t="s">
        <v>112</v>
      </c>
      <c r="C99" s="299"/>
      <c r="D99" s="115">
        <f>D100+D101+D102+D103+D104</f>
        <v>17.64</v>
      </c>
      <c r="E99" s="115">
        <f t="shared" ref="E99:N99" si="3">E100+E101+E102+E103+E104</f>
        <v>18.84</v>
      </c>
      <c r="F99" s="115">
        <f t="shared" si="3"/>
        <v>77.429999999999993</v>
      </c>
      <c r="G99" s="115">
        <f t="shared" si="3"/>
        <v>551.78</v>
      </c>
      <c r="H99" s="115">
        <f t="shared" si="3"/>
        <v>0.35</v>
      </c>
      <c r="I99" s="115">
        <f t="shared" si="3"/>
        <v>40.1</v>
      </c>
      <c r="J99" s="115">
        <f t="shared" si="3"/>
        <v>30.24</v>
      </c>
      <c r="K99" s="115">
        <f t="shared" si="3"/>
        <v>90.95</v>
      </c>
      <c r="L99" s="115">
        <f t="shared" si="3"/>
        <v>160.87</v>
      </c>
      <c r="M99" s="115">
        <f t="shared" si="3"/>
        <v>54.69</v>
      </c>
      <c r="N99" s="115">
        <f t="shared" si="3"/>
        <v>4.13</v>
      </c>
    </row>
    <row r="100" spans="1:14" x14ac:dyDescent="0.25">
      <c r="A100" s="116" t="s">
        <v>143</v>
      </c>
      <c r="B100" s="117" t="s">
        <v>144</v>
      </c>
      <c r="C100" s="118" t="s">
        <v>145</v>
      </c>
      <c r="D100" s="118">
        <v>9.2899999999999991</v>
      </c>
      <c r="E100" s="118">
        <v>10.89</v>
      </c>
      <c r="F100" s="118">
        <v>11.52</v>
      </c>
      <c r="G100" s="118">
        <v>181.29</v>
      </c>
      <c r="H100" s="118">
        <v>0.06</v>
      </c>
      <c r="I100" s="118">
        <v>2.82</v>
      </c>
      <c r="J100" s="108"/>
      <c r="K100" s="118">
        <v>14.58</v>
      </c>
      <c r="L100" s="118">
        <v>25.31</v>
      </c>
      <c r="M100" s="118">
        <v>6.62</v>
      </c>
      <c r="N100" s="118">
        <v>1.51</v>
      </c>
    </row>
    <row r="101" spans="1:14" x14ac:dyDescent="0.25">
      <c r="A101" s="119" t="s">
        <v>146</v>
      </c>
      <c r="B101" s="117" t="s">
        <v>147</v>
      </c>
      <c r="C101" s="118">
        <v>180</v>
      </c>
      <c r="D101" s="118">
        <v>3.92</v>
      </c>
      <c r="E101" s="118">
        <v>4.9000000000000004</v>
      </c>
      <c r="F101" s="118">
        <v>26.35</v>
      </c>
      <c r="G101" s="118">
        <v>165.14</v>
      </c>
      <c r="H101" s="118">
        <v>0.22</v>
      </c>
      <c r="I101" s="118">
        <v>37.28</v>
      </c>
      <c r="J101" s="118">
        <v>30.24</v>
      </c>
      <c r="K101" s="118">
        <v>59.5</v>
      </c>
      <c r="L101" s="118">
        <v>109.56</v>
      </c>
      <c r="M101" s="118">
        <v>42.47</v>
      </c>
      <c r="N101" s="118">
        <v>1.72</v>
      </c>
    </row>
    <row r="102" spans="1:14" x14ac:dyDescent="0.25">
      <c r="A102" s="120" t="s">
        <v>148</v>
      </c>
      <c r="B102" s="117" t="s">
        <v>149</v>
      </c>
      <c r="C102" s="118">
        <v>200</v>
      </c>
      <c r="D102" s="108"/>
      <c r="E102" s="108"/>
      <c r="F102" s="118">
        <v>11.01</v>
      </c>
      <c r="G102" s="118">
        <v>44.04</v>
      </c>
      <c r="H102" s="108"/>
      <c r="I102" s="108"/>
      <c r="J102" s="108"/>
      <c r="K102" s="118">
        <v>0.47</v>
      </c>
      <c r="L102" s="108"/>
      <c r="M102" s="108"/>
      <c r="N102" s="118">
        <v>0.04</v>
      </c>
    </row>
    <row r="103" spans="1:14" x14ac:dyDescent="0.25">
      <c r="A103" s="121"/>
      <c r="B103" s="122" t="s">
        <v>129</v>
      </c>
      <c r="C103" s="112">
        <v>40</v>
      </c>
      <c r="D103" s="118">
        <v>3</v>
      </c>
      <c r="E103" s="112"/>
      <c r="F103" s="118">
        <v>20</v>
      </c>
      <c r="G103" s="118">
        <v>94</v>
      </c>
      <c r="H103" s="112">
        <v>0.04</v>
      </c>
      <c r="I103" s="108"/>
      <c r="J103" s="108"/>
      <c r="K103" s="118">
        <v>8</v>
      </c>
      <c r="L103" s="108">
        <v>26</v>
      </c>
      <c r="M103" s="108">
        <v>5.6</v>
      </c>
      <c r="N103" s="112">
        <v>0.44</v>
      </c>
    </row>
    <row r="104" spans="1:14" x14ac:dyDescent="0.25">
      <c r="A104" s="123"/>
      <c r="B104" s="124" t="s">
        <v>150</v>
      </c>
      <c r="C104" s="108">
        <v>20</v>
      </c>
      <c r="D104" s="108">
        <v>1.43</v>
      </c>
      <c r="E104" s="108">
        <v>3.05</v>
      </c>
      <c r="F104" s="108">
        <v>8.5500000000000007</v>
      </c>
      <c r="G104" s="108">
        <v>67.31</v>
      </c>
      <c r="H104" s="108">
        <v>0.03</v>
      </c>
      <c r="I104" s="108"/>
      <c r="J104" s="108"/>
      <c r="K104" s="108">
        <v>8.4</v>
      </c>
      <c r="L104" s="108"/>
      <c r="M104" s="108"/>
      <c r="N104" s="108">
        <v>0.42</v>
      </c>
    </row>
    <row r="105" spans="1:14" x14ac:dyDescent="0.25">
      <c r="A105" s="125"/>
      <c r="B105" s="126"/>
      <c r="C105" s="127" t="s">
        <v>151</v>
      </c>
      <c r="D105" s="118"/>
      <c r="E105" s="112"/>
      <c r="F105" s="118"/>
      <c r="G105" s="118"/>
      <c r="H105" s="112"/>
      <c r="I105" s="108"/>
      <c r="J105" s="108"/>
      <c r="K105" s="118"/>
      <c r="L105" s="108"/>
      <c r="M105" s="108"/>
      <c r="N105" s="112"/>
    </row>
  </sheetData>
  <mergeCells count="70">
    <mergeCell ref="B5:F5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4:B24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B45:B46"/>
    <mergeCell ref="C45:C46"/>
    <mergeCell ref="D45:F45"/>
    <mergeCell ref="G45:G46"/>
    <mergeCell ref="H45:K45"/>
    <mergeCell ref="B99:C99"/>
    <mergeCell ref="A94:N95"/>
    <mergeCell ref="A57:C57"/>
    <mergeCell ref="A63:B63"/>
    <mergeCell ref="A70:B70"/>
    <mergeCell ref="A71:B71"/>
    <mergeCell ref="A72:B72"/>
    <mergeCell ref="A73:N74"/>
    <mergeCell ref="D75:F75"/>
    <mergeCell ref="G75:G76"/>
    <mergeCell ref="H75:I75"/>
    <mergeCell ref="K75:N75"/>
    <mergeCell ref="B78:C78"/>
    <mergeCell ref="B6:C6"/>
    <mergeCell ref="D96:F96"/>
    <mergeCell ref="G96:G97"/>
    <mergeCell ref="H96:I96"/>
    <mergeCell ref="K96:N96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45:A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activeCell="U17" sqref="U17"/>
    </sheetView>
  </sheetViews>
  <sheetFormatPr defaultRowHeight="15" x14ac:dyDescent="0.25"/>
  <cols>
    <col min="1" max="16384" width="9.140625" style="171"/>
  </cols>
  <sheetData>
    <row r="1" spans="1:26" ht="21" thickBot="1" x14ac:dyDescent="0.35">
      <c r="A1" s="1"/>
      <c r="B1" s="338" t="s">
        <v>0</v>
      </c>
      <c r="C1" s="339"/>
      <c r="D1" s="339"/>
      <c r="E1" s="339"/>
      <c r="F1" s="340"/>
      <c r="G1" s="2"/>
      <c r="H1" s="2"/>
      <c r="I1" s="3" t="s">
        <v>1</v>
      </c>
      <c r="J1" s="4">
        <v>1</v>
      </c>
      <c r="K1" s="2"/>
      <c r="L1" s="2"/>
      <c r="M1" s="2"/>
      <c r="N1" s="2"/>
      <c r="O1" s="2"/>
    </row>
    <row r="2" spans="1:26" x14ac:dyDescent="0.25">
      <c r="A2" s="326" t="s">
        <v>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ht="24" x14ac:dyDescent="0.25">
      <c r="A3" s="172" t="s">
        <v>81</v>
      </c>
      <c r="B3" s="172" t="s">
        <v>82</v>
      </c>
      <c r="C3" s="173" t="s">
        <v>83</v>
      </c>
      <c r="D3" s="379" t="s">
        <v>84</v>
      </c>
      <c r="E3" s="380"/>
      <c r="F3" s="381"/>
      <c r="G3" s="382" t="s">
        <v>85</v>
      </c>
      <c r="H3" s="384" t="s">
        <v>86</v>
      </c>
      <c r="I3" s="385"/>
      <c r="J3" s="385"/>
      <c r="K3" s="384" t="s">
        <v>87</v>
      </c>
      <c r="L3" s="386"/>
      <c r="M3" s="384" t="s">
        <v>153</v>
      </c>
      <c r="N3" s="385"/>
      <c r="O3" s="385"/>
      <c r="P3" s="385"/>
      <c r="Q3" s="385"/>
      <c r="R3" s="385"/>
      <c r="S3" s="385"/>
      <c r="T3" s="385"/>
      <c r="U3" s="386"/>
    </row>
    <row r="4" spans="1:26" ht="36" x14ac:dyDescent="0.25">
      <c r="A4" s="174" t="s">
        <v>89</v>
      </c>
      <c r="B4" s="175" t="s">
        <v>90</v>
      </c>
      <c r="C4" s="174" t="s">
        <v>91</v>
      </c>
      <c r="D4" s="176" t="s">
        <v>92</v>
      </c>
      <c r="E4" s="176" t="s">
        <v>93</v>
      </c>
      <c r="F4" s="177" t="s">
        <v>94</v>
      </c>
      <c r="G4" s="383"/>
      <c r="H4" s="151" t="s">
        <v>95</v>
      </c>
      <c r="I4" s="178" t="s">
        <v>96</v>
      </c>
      <c r="J4" s="151" t="s">
        <v>154</v>
      </c>
      <c r="K4" s="151" t="s">
        <v>97</v>
      </c>
      <c r="L4" s="151" t="s">
        <v>155</v>
      </c>
      <c r="M4" s="151" t="s">
        <v>156</v>
      </c>
      <c r="N4" s="151" t="s">
        <v>157</v>
      </c>
      <c r="O4" s="151" t="s">
        <v>158</v>
      </c>
      <c r="P4" s="151" t="s">
        <v>159</v>
      </c>
      <c r="Q4" s="151" t="s">
        <v>160</v>
      </c>
      <c r="R4" s="151" t="s">
        <v>98</v>
      </c>
      <c r="S4" s="151" t="s">
        <v>99</v>
      </c>
      <c r="T4" s="151" t="s">
        <v>100</v>
      </c>
      <c r="U4" s="151" t="s">
        <v>101</v>
      </c>
    </row>
    <row r="5" spans="1:26" x14ac:dyDescent="0.25">
      <c r="A5" s="179" t="s">
        <v>102</v>
      </c>
      <c r="B5" s="180" t="s">
        <v>103</v>
      </c>
      <c r="C5" s="181" t="s">
        <v>104</v>
      </c>
      <c r="D5" s="180" t="s">
        <v>105</v>
      </c>
      <c r="E5" s="181" t="s">
        <v>106</v>
      </c>
      <c r="F5" s="181" t="s">
        <v>107</v>
      </c>
      <c r="G5" s="181" t="s">
        <v>108</v>
      </c>
      <c r="H5" s="182" t="s">
        <v>109</v>
      </c>
      <c r="I5" s="182" t="s">
        <v>110</v>
      </c>
      <c r="J5" s="182">
        <v>10</v>
      </c>
      <c r="K5" s="182">
        <v>11</v>
      </c>
      <c r="L5" s="182">
        <v>12</v>
      </c>
      <c r="M5" s="182">
        <v>13</v>
      </c>
      <c r="N5" s="182">
        <v>14</v>
      </c>
      <c r="O5" s="182">
        <v>15</v>
      </c>
      <c r="P5" s="182">
        <v>16</v>
      </c>
      <c r="Q5" s="182">
        <v>17</v>
      </c>
      <c r="R5" s="182">
        <v>18</v>
      </c>
      <c r="S5" s="182">
        <v>19</v>
      </c>
      <c r="T5" s="182">
        <v>20</v>
      </c>
      <c r="U5" s="182">
        <v>21</v>
      </c>
    </row>
    <row r="6" spans="1:26" x14ac:dyDescent="0.25">
      <c r="A6" s="183" t="s">
        <v>161</v>
      </c>
      <c r="B6" s="371" t="s">
        <v>112</v>
      </c>
      <c r="C6" s="372"/>
      <c r="D6" s="184">
        <f>D7+D8+D9+D10+D11</f>
        <v>15.399999999999999</v>
      </c>
      <c r="E6" s="184">
        <f t="shared" ref="E6:G6" si="0">E7+E8+E9+E10+E11</f>
        <v>15.799999999999999</v>
      </c>
      <c r="F6" s="184">
        <f t="shared" si="0"/>
        <v>83.75</v>
      </c>
      <c r="G6" s="184">
        <f t="shared" si="0"/>
        <v>535.79</v>
      </c>
      <c r="H6" s="184">
        <f>H7+H8+H9+H10+H11</f>
        <v>0.3</v>
      </c>
      <c r="I6" s="184">
        <f t="shared" ref="I6:U6" si="1">I7+I8+I9+I10+I11</f>
        <v>18.309999999999999</v>
      </c>
      <c r="J6" s="184">
        <f t="shared" si="1"/>
        <v>0.3600000000000001</v>
      </c>
      <c r="K6" s="184">
        <f t="shared" si="1"/>
        <v>53</v>
      </c>
      <c r="L6" s="184">
        <f t="shared" si="1"/>
        <v>0.65</v>
      </c>
      <c r="M6" s="184">
        <f t="shared" si="1"/>
        <v>326.20999999999998</v>
      </c>
      <c r="N6" s="184">
        <f t="shared" si="1"/>
        <v>570.80000000000007</v>
      </c>
      <c r="O6" s="184">
        <f t="shared" si="1"/>
        <v>39.880000000000003</v>
      </c>
      <c r="P6" s="184">
        <f t="shared" si="1"/>
        <v>4.3999999999999995</v>
      </c>
      <c r="Q6" s="184">
        <f t="shared" si="1"/>
        <v>19.52</v>
      </c>
      <c r="R6" s="184">
        <f t="shared" si="1"/>
        <v>347.50000000000006</v>
      </c>
      <c r="S6" s="184">
        <f t="shared" si="1"/>
        <v>2.87</v>
      </c>
      <c r="T6" s="184">
        <f t="shared" si="1"/>
        <v>40.04</v>
      </c>
      <c r="U6" s="184">
        <f t="shared" si="1"/>
        <v>5.7900000000000009</v>
      </c>
    </row>
    <row r="7" spans="1:26" ht="60.75" x14ac:dyDescent="0.25">
      <c r="A7" s="185" t="s">
        <v>162</v>
      </c>
      <c r="B7" s="152" t="s">
        <v>163</v>
      </c>
      <c r="C7" s="181" t="s">
        <v>116</v>
      </c>
      <c r="D7" s="186">
        <v>6.81</v>
      </c>
      <c r="E7" s="186">
        <v>10.45</v>
      </c>
      <c r="F7" s="186">
        <v>29.51</v>
      </c>
      <c r="G7" s="186">
        <v>239.33</v>
      </c>
      <c r="H7" s="187" t="s">
        <v>164</v>
      </c>
      <c r="I7" s="187" t="s">
        <v>165</v>
      </c>
      <c r="J7" s="187">
        <v>0.2</v>
      </c>
      <c r="K7" s="187" t="s">
        <v>166</v>
      </c>
      <c r="L7" s="187" t="s">
        <v>167</v>
      </c>
      <c r="M7" s="187">
        <v>0.81</v>
      </c>
      <c r="N7" s="187">
        <v>1.5</v>
      </c>
      <c r="O7" s="187">
        <v>35.200000000000003</v>
      </c>
      <c r="P7" s="187">
        <v>0.04</v>
      </c>
      <c r="Q7" s="187">
        <v>0.12</v>
      </c>
      <c r="R7" s="187" t="s">
        <v>168</v>
      </c>
      <c r="S7" s="187" t="s">
        <v>169</v>
      </c>
      <c r="T7" s="187" t="s">
        <v>170</v>
      </c>
      <c r="U7" s="187" t="s">
        <v>171</v>
      </c>
    </row>
    <row r="8" spans="1:26" ht="48.75" x14ac:dyDescent="0.25">
      <c r="A8" s="185" t="s">
        <v>172</v>
      </c>
      <c r="B8" s="152" t="s">
        <v>173</v>
      </c>
      <c r="C8" s="181">
        <v>200</v>
      </c>
      <c r="D8" s="181">
        <v>1.99</v>
      </c>
      <c r="E8" s="181">
        <v>1.7</v>
      </c>
      <c r="F8" s="181">
        <v>15.89</v>
      </c>
      <c r="G8" s="181">
        <v>86.81</v>
      </c>
      <c r="H8" s="182">
        <v>0.03</v>
      </c>
      <c r="I8" s="182">
        <v>0.65</v>
      </c>
      <c r="J8" s="182">
        <v>0.09</v>
      </c>
      <c r="K8" s="178">
        <v>7</v>
      </c>
      <c r="L8" s="178"/>
      <c r="M8" s="178">
        <v>0.6</v>
      </c>
      <c r="N8" s="178">
        <v>50.7</v>
      </c>
      <c r="O8" s="178"/>
      <c r="P8" s="178"/>
      <c r="Q8" s="178"/>
      <c r="R8" s="182">
        <v>64.430000000000007</v>
      </c>
      <c r="S8" s="178"/>
      <c r="T8" s="178"/>
      <c r="U8" s="182">
        <v>0.4</v>
      </c>
    </row>
    <row r="9" spans="1:26" ht="36" x14ac:dyDescent="0.25">
      <c r="A9" s="188" t="s">
        <v>174</v>
      </c>
      <c r="B9" s="154" t="s">
        <v>175</v>
      </c>
      <c r="C9" s="189">
        <v>10</v>
      </c>
      <c r="D9" s="189">
        <v>2.6</v>
      </c>
      <c r="E9" s="189">
        <v>2.65</v>
      </c>
      <c r="F9" s="189">
        <v>0.35</v>
      </c>
      <c r="G9" s="189">
        <v>35.65</v>
      </c>
      <c r="H9" s="178"/>
      <c r="I9" s="190">
        <v>0.28000000000000003</v>
      </c>
      <c r="J9" s="190">
        <v>0.03</v>
      </c>
      <c r="K9" s="178">
        <v>26</v>
      </c>
      <c r="L9" s="178">
        <v>0.1</v>
      </c>
      <c r="M9" s="178">
        <v>81</v>
      </c>
      <c r="N9" s="178">
        <v>8.8000000000000007</v>
      </c>
      <c r="O9" s="178"/>
      <c r="P9" s="178">
        <v>1.45</v>
      </c>
      <c r="Q9" s="178"/>
      <c r="R9" s="190">
        <v>100.5</v>
      </c>
      <c r="S9" s="178"/>
      <c r="T9" s="178"/>
      <c r="U9" s="190">
        <v>0.09</v>
      </c>
    </row>
    <row r="10" spans="1:26" ht="24" x14ac:dyDescent="0.25">
      <c r="A10" s="191"/>
      <c r="B10" s="154" t="s">
        <v>176</v>
      </c>
      <c r="C10" s="192" t="s">
        <v>177</v>
      </c>
      <c r="D10" s="189">
        <v>3</v>
      </c>
      <c r="E10" s="181">
        <v>1</v>
      </c>
      <c r="F10" s="189">
        <v>21</v>
      </c>
      <c r="G10" s="189">
        <v>105</v>
      </c>
      <c r="H10" s="182">
        <v>0.04</v>
      </c>
      <c r="I10" s="178"/>
      <c r="J10" s="178">
        <v>0.01</v>
      </c>
      <c r="K10" s="178"/>
      <c r="L10" s="178"/>
      <c r="M10" s="178">
        <v>199.6</v>
      </c>
      <c r="N10" s="178">
        <v>37.200000000000003</v>
      </c>
      <c r="O10" s="178">
        <v>1.28</v>
      </c>
      <c r="P10" s="178">
        <v>2.4</v>
      </c>
      <c r="Q10" s="178">
        <v>5.8</v>
      </c>
      <c r="R10" s="190">
        <v>7.6</v>
      </c>
      <c r="S10" s="178"/>
      <c r="T10" s="178"/>
      <c r="U10" s="182">
        <v>0.48</v>
      </c>
    </row>
    <row r="11" spans="1:26" x14ac:dyDescent="0.25">
      <c r="A11" s="193"/>
      <c r="B11" s="194" t="s">
        <v>152</v>
      </c>
      <c r="C11" s="195">
        <v>130</v>
      </c>
      <c r="D11" s="196">
        <v>1</v>
      </c>
      <c r="E11" s="197"/>
      <c r="F11" s="196">
        <v>17</v>
      </c>
      <c r="G11" s="196">
        <v>69</v>
      </c>
      <c r="H11" s="198">
        <v>0.05</v>
      </c>
      <c r="I11" s="199">
        <v>16</v>
      </c>
      <c r="J11" s="199">
        <v>0.03</v>
      </c>
      <c r="K11" s="200"/>
      <c r="L11" s="200"/>
      <c r="M11" s="200">
        <v>44.2</v>
      </c>
      <c r="N11" s="200">
        <v>472.6</v>
      </c>
      <c r="O11" s="200">
        <v>3.4</v>
      </c>
      <c r="P11" s="200">
        <v>0.51</v>
      </c>
      <c r="Q11" s="200">
        <v>13.6</v>
      </c>
      <c r="R11" s="199">
        <v>25.6</v>
      </c>
      <c r="S11" s="200"/>
      <c r="T11" s="200"/>
      <c r="U11" s="199">
        <v>3.52</v>
      </c>
    </row>
    <row r="12" spans="1:26" x14ac:dyDescent="0.25">
      <c r="A12" s="193"/>
      <c r="B12" s="194"/>
      <c r="C12" s="201">
        <v>585</v>
      </c>
      <c r="D12" s="196"/>
      <c r="E12" s="197"/>
      <c r="F12" s="196"/>
      <c r="G12" s="196"/>
      <c r="H12" s="198"/>
      <c r="I12" s="199"/>
      <c r="J12" s="199"/>
      <c r="K12" s="200"/>
      <c r="L12" s="200"/>
      <c r="M12" s="200"/>
      <c r="N12" s="200"/>
      <c r="O12" s="200"/>
      <c r="P12" s="200"/>
      <c r="Q12" s="200"/>
      <c r="R12" s="199"/>
      <c r="S12" s="200"/>
      <c r="T12" s="200"/>
      <c r="U12" s="199"/>
    </row>
    <row r="14" spans="1:26" x14ac:dyDescent="0.25">
      <c r="A14" s="202"/>
      <c r="B14" s="377" t="s">
        <v>191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</row>
    <row r="15" spans="1:26" x14ac:dyDescent="0.25">
      <c r="A15" s="202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</row>
    <row r="16" spans="1:26" ht="45" x14ac:dyDescent="0.25">
      <c r="A16" s="172" t="s">
        <v>81</v>
      </c>
      <c r="B16" s="172" t="s">
        <v>82</v>
      </c>
      <c r="C16" s="173" t="s">
        <v>83</v>
      </c>
      <c r="D16" s="379" t="s">
        <v>84</v>
      </c>
      <c r="E16" s="380"/>
      <c r="F16" s="381"/>
      <c r="G16" s="382" t="s">
        <v>85</v>
      </c>
      <c r="H16" s="384" t="s">
        <v>86</v>
      </c>
      <c r="I16" s="385"/>
      <c r="J16" s="153" t="s">
        <v>87</v>
      </c>
      <c r="K16" s="387" t="s">
        <v>88</v>
      </c>
      <c r="L16" s="388"/>
      <c r="M16" s="388"/>
      <c r="N16" s="389"/>
    </row>
    <row r="17" spans="1:14" ht="36" x14ac:dyDescent="0.25">
      <c r="A17" s="174" t="s">
        <v>89</v>
      </c>
      <c r="B17" s="175" t="s">
        <v>90</v>
      </c>
      <c r="C17" s="174" t="s">
        <v>91</v>
      </c>
      <c r="D17" s="176" t="s">
        <v>92</v>
      </c>
      <c r="E17" s="176" t="s">
        <v>93</v>
      </c>
      <c r="F17" s="177" t="s">
        <v>94</v>
      </c>
      <c r="G17" s="383"/>
      <c r="H17" s="151" t="s">
        <v>95</v>
      </c>
      <c r="I17" s="178" t="s">
        <v>96</v>
      </c>
      <c r="J17" s="151" t="s">
        <v>97</v>
      </c>
      <c r="K17" s="151" t="s">
        <v>98</v>
      </c>
      <c r="L17" s="151" t="s">
        <v>99</v>
      </c>
      <c r="M17" s="151" t="s">
        <v>100</v>
      </c>
      <c r="N17" s="151" t="s">
        <v>101</v>
      </c>
    </row>
    <row r="18" spans="1:14" x14ac:dyDescent="0.25">
      <c r="A18" s="179" t="s">
        <v>102</v>
      </c>
      <c r="B18" s="180" t="s">
        <v>103</v>
      </c>
      <c r="C18" s="181" t="s">
        <v>104</v>
      </c>
      <c r="D18" s="180" t="s">
        <v>105</v>
      </c>
      <c r="E18" s="181" t="s">
        <v>106</v>
      </c>
      <c r="F18" s="181" t="s">
        <v>107</v>
      </c>
      <c r="G18" s="181" t="s">
        <v>108</v>
      </c>
      <c r="H18" s="182" t="s">
        <v>109</v>
      </c>
      <c r="I18" s="182" t="s">
        <v>110</v>
      </c>
      <c r="J18" s="182">
        <v>11</v>
      </c>
      <c r="K18" s="182">
        <v>18</v>
      </c>
      <c r="L18" s="182">
        <v>19</v>
      </c>
      <c r="M18" s="182">
        <v>20</v>
      </c>
      <c r="N18" s="182">
        <v>21</v>
      </c>
    </row>
    <row r="19" spans="1:14" x14ac:dyDescent="0.25">
      <c r="A19" s="183" t="s">
        <v>161</v>
      </c>
      <c r="B19" s="371" t="s">
        <v>112</v>
      </c>
      <c r="C19" s="372"/>
      <c r="D19" s="184">
        <f>D20+D27</f>
        <v>43.81</v>
      </c>
      <c r="E19" s="184">
        <f t="shared" ref="E19:N19" si="2">E20+E27</f>
        <v>43.6</v>
      </c>
      <c r="F19" s="184">
        <f t="shared" si="2"/>
        <v>212.05</v>
      </c>
      <c r="G19" s="184">
        <f t="shared" si="2"/>
        <v>1434.28</v>
      </c>
      <c r="H19" s="184">
        <f t="shared" si="2"/>
        <v>0.64999999999999991</v>
      </c>
      <c r="I19" s="184">
        <f t="shared" si="2"/>
        <v>41.79</v>
      </c>
      <c r="J19" s="184">
        <f t="shared" si="2"/>
        <v>45.2</v>
      </c>
      <c r="K19" s="184">
        <f t="shared" si="2"/>
        <v>485.44000000000005</v>
      </c>
      <c r="L19" s="184">
        <f t="shared" si="2"/>
        <v>193.09</v>
      </c>
      <c r="M19" s="184">
        <f t="shared" si="2"/>
        <v>96.2</v>
      </c>
      <c r="N19" s="184">
        <f t="shared" si="2"/>
        <v>10.64</v>
      </c>
    </row>
    <row r="20" spans="1:14" x14ac:dyDescent="0.25">
      <c r="A20" s="183"/>
      <c r="B20" s="203" t="s">
        <v>113</v>
      </c>
      <c r="C20" s="204"/>
      <c r="D20" s="184">
        <f>D21+D22+D23+D24+D25</f>
        <v>15.399999999999999</v>
      </c>
      <c r="E20" s="184">
        <f t="shared" ref="E20:N20" si="3">E21+E22+E23+E24+E25</f>
        <v>15.799999999999999</v>
      </c>
      <c r="F20" s="184">
        <f t="shared" si="3"/>
        <v>83.75</v>
      </c>
      <c r="G20" s="184">
        <f t="shared" si="3"/>
        <v>535.79</v>
      </c>
      <c r="H20" s="184">
        <f t="shared" si="3"/>
        <v>0.3</v>
      </c>
      <c r="I20" s="184">
        <f t="shared" si="3"/>
        <v>18.309999999999999</v>
      </c>
      <c r="J20" s="184">
        <f t="shared" si="3"/>
        <v>20</v>
      </c>
      <c r="K20" s="184">
        <f t="shared" si="3"/>
        <v>347.50000000000006</v>
      </c>
      <c r="L20" s="184">
        <f t="shared" si="3"/>
        <v>2.87</v>
      </c>
      <c r="M20" s="184">
        <f t="shared" si="3"/>
        <v>40.04</v>
      </c>
      <c r="N20" s="184">
        <f t="shared" si="3"/>
        <v>5.7900000000000009</v>
      </c>
    </row>
    <row r="21" spans="1:14" ht="60.75" x14ac:dyDescent="0.25">
      <c r="A21" s="185" t="s">
        <v>162</v>
      </c>
      <c r="B21" s="152" t="s">
        <v>163</v>
      </c>
      <c r="C21" s="181" t="s">
        <v>116</v>
      </c>
      <c r="D21" s="186">
        <v>6.81</v>
      </c>
      <c r="E21" s="186">
        <v>10.45</v>
      </c>
      <c r="F21" s="186">
        <v>29.51</v>
      </c>
      <c r="G21" s="186">
        <v>239.33</v>
      </c>
      <c r="H21" s="187" t="s">
        <v>164</v>
      </c>
      <c r="I21" s="187" t="s">
        <v>165</v>
      </c>
      <c r="J21" s="187" t="s">
        <v>166</v>
      </c>
      <c r="K21" s="187" t="s">
        <v>168</v>
      </c>
      <c r="L21" s="187" t="s">
        <v>169</v>
      </c>
      <c r="M21" s="187" t="s">
        <v>170</v>
      </c>
      <c r="N21" s="187" t="s">
        <v>171</v>
      </c>
    </row>
    <row r="22" spans="1:14" ht="48.75" x14ac:dyDescent="0.25">
      <c r="A22" s="185" t="s">
        <v>172</v>
      </c>
      <c r="B22" s="152" t="s">
        <v>173</v>
      </c>
      <c r="C22" s="181">
        <v>200</v>
      </c>
      <c r="D22" s="181">
        <v>1.99</v>
      </c>
      <c r="E22" s="181">
        <v>1.7</v>
      </c>
      <c r="F22" s="181">
        <v>15.89</v>
      </c>
      <c r="G22" s="181">
        <v>86.81</v>
      </c>
      <c r="H22" s="182">
        <v>0.03</v>
      </c>
      <c r="I22" s="182">
        <v>0.65</v>
      </c>
      <c r="J22" s="178"/>
      <c r="K22" s="182">
        <v>64.430000000000007</v>
      </c>
      <c r="L22" s="178"/>
      <c r="M22" s="178"/>
      <c r="N22" s="182">
        <v>0.4</v>
      </c>
    </row>
    <row r="23" spans="1:14" ht="36" x14ac:dyDescent="0.25">
      <c r="A23" s="188" t="s">
        <v>174</v>
      </c>
      <c r="B23" s="154" t="s">
        <v>175</v>
      </c>
      <c r="C23" s="189">
        <v>10</v>
      </c>
      <c r="D23" s="189">
        <v>2.6</v>
      </c>
      <c r="E23" s="189">
        <v>2.65</v>
      </c>
      <c r="F23" s="189">
        <v>0.35</v>
      </c>
      <c r="G23" s="189">
        <v>35.65</v>
      </c>
      <c r="H23" s="178"/>
      <c r="I23" s="190">
        <v>0.28000000000000003</v>
      </c>
      <c r="J23" s="178"/>
      <c r="K23" s="190">
        <v>100.5</v>
      </c>
      <c r="L23" s="178"/>
      <c r="M23" s="178"/>
      <c r="N23" s="190">
        <v>0.09</v>
      </c>
    </row>
    <row r="24" spans="1:14" ht="24" x14ac:dyDescent="0.25">
      <c r="A24" s="191"/>
      <c r="B24" s="154" t="s">
        <v>176</v>
      </c>
      <c r="C24" s="192" t="s">
        <v>177</v>
      </c>
      <c r="D24" s="189">
        <v>3</v>
      </c>
      <c r="E24" s="181">
        <v>1</v>
      </c>
      <c r="F24" s="189">
        <v>21</v>
      </c>
      <c r="G24" s="189">
        <v>105</v>
      </c>
      <c r="H24" s="182">
        <v>0.04</v>
      </c>
      <c r="I24" s="178"/>
      <c r="J24" s="178"/>
      <c r="K24" s="190">
        <v>7.6</v>
      </c>
      <c r="L24" s="178"/>
      <c r="M24" s="178"/>
      <c r="N24" s="182">
        <v>0.48</v>
      </c>
    </row>
    <row r="25" spans="1:14" x14ac:dyDescent="0.25">
      <c r="A25" s="193"/>
      <c r="B25" s="194" t="s">
        <v>152</v>
      </c>
      <c r="C25" s="195">
        <v>130</v>
      </c>
      <c r="D25" s="196">
        <v>1</v>
      </c>
      <c r="E25" s="197"/>
      <c r="F25" s="196">
        <v>17</v>
      </c>
      <c r="G25" s="196">
        <v>69</v>
      </c>
      <c r="H25" s="198">
        <v>0.05</v>
      </c>
      <c r="I25" s="199">
        <v>16</v>
      </c>
      <c r="J25" s="200"/>
      <c r="K25" s="199">
        <v>25.6</v>
      </c>
      <c r="L25" s="200"/>
      <c r="M25" s="200"/>
      <c r="N25" s="199">
        <v>3.52</v>
      </c>
    </row>
    <row r="26" spans="1:14" x14ac:dyDescent="0.25">
      <c r="A26" s="193"/>
      <c r="B26" s="194"/>
      <c r="C26" s="201">
        <v>585</v>
      </c>
      <c r="D26" s="196"/>
      <c r="E26" s="197"/>
      <c r="F26" s="196"/>
      <c r="G26" s="196"/>
      <c r="H26" s="198"/>
      <c r="I26" s="199"/>
      <c r="J26" s="200"/>
      <c r="K26" s="199"/>
      <c r="L26" s="200"/>
      <c r="M26" s="200"/>
      <c r="N26" s="199"/>
    </row>
    <row r="27" spans="1:14" x14ac:dyDescent="0.25">
      <c r="A27" s="205"/>
      <c r="B27" s="206" t="s">
        <v>132</v>
      </c>
      <c r="C27" s="207"/>
      <c r="D27" s="208">
        <f t="shared" ref="D27:N27" si="4">D28+D29+D30+D31+D32+D33</f>
        <v>28.410000000000004</v>
      </c>
      <c r="E27" s="208">
        <f t="shared" si="4"/>
        <v>27.8</v>
      </c>
      <c r="F27" s="208">
        <f t="shared" si="4"/>
        <v>128.30000000000001</v>
      </c>
      <c r="G27" s="208">
        <f t="shared" si="4"/>
        <v>898.49</v>
      </c>
      <c r="H27" s="208">
        <f t="shared" si="4"/>
        <v>0.35</v>
      </c>
      <c r="I27" s="208">
        <f t="shared" si="4"/>
        <v>23.48</v>
      </c>
      <c r="J27" s="208">
        <f t="shared" si="4"/>
        <v>25.2</v>
      </c>
      <c r="K27" s="208">
        <f t="shared" si="4"/>
        <v>137.94</v>
      </c>
      <c r="L27" s="208">
        <f t="shared" si="4"/>
        <v>190.22</v>
      </c>
      <c r="M27" s="208">
        <f t="shared" si="4"/>
        <v>56.160000000000004</v>
      </c>
      <c r="N27" s="208">
        <f t="shared" si="4"/>
        <v>4.8500000000000005</v>
      </c>
    </row>
    <row r="28" spans="1:14" ht="24" x14ac:dyDescent="0.25">
      <c r="A28" s="209" t="s">
        <v>133</v>
      </c>
      <c r="B28" s="154" t="s">
        <v>134</v>
      </c>
      <c r="C28" s="210">
        <v>60</v>
      </c>
      <c r="D28" s="189">
        <v>0.8</v>
      </c>
      <c r="E28" s="189">
        <v>6.04</v>
      </c>
      <c r="F28" s="189">
        <v>6.46</v>
      </c>
      <c r="G28" s="189">
        <v>83.45</v>
      </c>
      <c r="H28" s="186">
        <v>0.01</v>
      </c>
      <c r="I28" s="186">
        <v>3.99</v>
      </c>
      <c r="J28" s="186"/>
      <c r="K28" s="186">
        <v>21.28</v>
      </c>
      <c r="L28" s="186">
        <v>24.38</v>
      </c>
      <c r="M28" s="186">
        <v>12.42</v>
      </c>
      <c r="N28" s="186">
        <v>0.79</v>
      </c>
    </row>
    <row r="29" spans="1:14" ht="72.75" x14ac:dyDescent="0.25">
      <c r="A29" s="185" t="s">
        <v>178</v>
      </c>
      <c r="B29" s="152" t="s">
        <v>179</v>
      </c>
      <c r="C29" s="181" t="s">
        <v>180</v>
      </c>
      <c r="D29" s="186">
        <v>11.23</v>
      </c>
      <c r="E29" s="186">
        <v>1.41</v>
      </c>
      <c r="F29" s="186">
        <v>43.96</v>
      </c>
      <c r="G29" s="186">
        <v>233.45</v>
      </c>
      <c r="H29" s="186" t="s">
        <v>181</v>
      </c>
      <c r="I29" s="186" t="s">
        <v>182</v>
      </c>
      <c r="J29" s="211"/>
      <c r="K29" s="186" t="s">
        <v>183</v>
      </c>
      <c r="L29" s="186" t="s">
        <v>184</v>
      </c>
      <c r="M29" s="186" t="s">
        <v>185</v>
      </c>
      <c r="N29" s="186">
        <v>0.99</v>
      </c>
    </row>
    <row r="30" spans="1:14" ht="24.75" x14ac:dyDescent="0.25">
      <c r="A30" s="212" t="s">
        <v>186</v>
      </c>
      <c r="B30" s="152" t="s">
        <v>187</v>
      </c>
      <c r="C30" s="181" t="s">
        <v>145</v>
      </c>
      <c r="D30" s="181">
        <v>5.78</v>
      </c>
      <c r="E30" s="181">
        <v>16.350000000000001</v>
      </c>
      <c r="F30" s="181">
        <v>10.65</v>
      </c>
      <c r="G30" s="181">
        <v>212.83</v>
      </c>
      <c r="H30" s="181">
        <v>0.05</v>
      </c>
      <c r="I30" s="181">
        <v>1.22</v>
      </c>
      <c r="J30" s="213"/>
      <c r="K30" s="181">
        <v>9.8000000000000007</v>
      </c>
      <c r="L30" s="181">
        <v>16.87</v>
      </c>
      <c r="M30" s="181">
        <v>4.54</v>
      </c>
      <c r="N30" s="181">
        <v>1.39</v>
      </c>
    </row>
    <row r="31" spans="1:14" ht="48" x14ac:dyDescent="0.25">
      <c r="A31" s="214" t="s">
        <v>188</v>
      </c>
      <c r="B31" s="154" t="s">
        <v>189</v>
      </c>
      <c r="C31" s="189">
        <v>150</v>
      </c>
      <c r="D31" s="189">
        <v>5.68</v>
      </c>
      <c r="E31" s="189">
        <v>3.89</v>
      </c>
      <c r="F31" s="189">
        <v>23.23</v>
      </c>
      <c r="G31" s="189">
        <v>150.66</v>
      </c>
      <c r="H31" s="189">
        <v>0.1</v>
      </c>
      <c r="I31" s="213"/>
      <c r="J31" s="189">
        <v>25.2</v>
      </c>
      <c r="K31" s="189">
        <v>13.46</v>
      </c>
      <c r="L31" s="189">
        <v>54.84</v>
      </c>
      <c r="M31" s="189">
        <v>9.85</v>
      </c>
      <c r="N31" s="189">
        <v>0.03</v>
      </c>
    </row>
    <row r="32" spans="1:14" ht="48" x14ac:dyDescent="0.25">
      <c r="A32" s="215" t="s">
        <v>139</v>
      </c>
      <c r="B32" s="154" t="s">
        <v>190</v>
      </c>
      <c r="C32" s="189">
        <v>200</v>
      </c>
      <c r="D32" s="189">
        <v>1.92</v>
      </c>
      <c r="E32" s="213">
        <v>0.11</v>
      </c>
      <c r="F32" s="189">
        <v>24</v>
      </c>
      <c r="G32" s="189">
        <v>124.1</v>
      </c>
      <c r="H32" s="190">
        <v>0.04</v>
      </c>
      <c r="I32" s="190">
        <v>1.48</v>
      </c>
      <c r="J32" s="178"/>
      <c r="K32" s="190">
        <v>59.5</v>
      </c>
      <c r="L32" s="178"/>
      <c r="M32" s="178"/>
      <c r="N32" s="190">
        <v>1.21</v>
      </c>
    </row>
    <row r="33" spans="1:14" ht="36" x14ac:dyDescent="0.25">
      <c r="A33" s="188"/>
      <c r="B33" s="154" t="s">
        <v>129</v>
      </c>
      <c r="C33" s="181">
        <v>40</v>
      </c>
      <c r="D33" s="189">
        <v>3</v>
      </c>
      <c r="E33" s="181"/>
      <c r="F33" s="189">
        <v>20</v>
      </c>
      <c r="G33" s="189">
        <v>94</v>
      </c>
      <c r="H33" s="181">
        <v>0.04</v>
      </c>
      <c r="I33" s="213"/>
      <c r="J33" s="213"/>
      <c r="K33" s="189">
        <v>8</v>
      </c>
      <c r="L33" s="213">
        <v>26</v>
      </c>
      <c r="M33" s="213">
        <v>5.6</v>
      </c>
      <c r="N33" s="181">
        <v>0.44</v>
      </c>
    </row>
    <row r="34" spans="1:14" x14ac:dyDescent="0.25">
      <c r="A34" s="193"/>
      <c r="B34" s="194"/>
      <c r="C34" s="201">
        <v>775</v>
      </c>
      <c r="D34" s="196"/>
      <c r="E34" s="197"/>
      <c r="F34" s="196"/>
      <c r="G34" s="196"/>
      <c r="H34" s="181"/>
      <c r="I34" s="213"/>
      <c r="J34" s="213"/>
      <c r="K34" s="199"/>
      <c r="L34" s="200"/>
      <c r="M34" s="200"/>
      <c r="N34" s="199"/>
    </row>
    <row r="36" spans="1:14" x14ac:dyDescent="0.25">
      <c r="A36" s="202"/>
      <c r="B36" s="377" t="s">
        <v>192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7" spans="1:14" x14ac:dyDescent="0.25">
      <c r="A37" s="202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</row>
    <row r="38" spans="1:14" ht="45" x14ac:dyDescent="0.25">
      <c r="A38" s="172" t="s">
        <v>81</v>
      </c>
      <c r="B38" s="172" t="s">
        <v>82</v>
      </c>
      <c r="C38" s="173" t="s">
        <v>83</v>
      </c>
      <c r="D38" s="379" t="s">
        <v>84</v>
      </c>
      <c r="E38" s="380"/>
      <c r="F38" s="381"/>
      <c r="G38" s="382" t="s">
        <v>85</v>
      </c>
      <c r="H38" s="384" t="s">
        <v>86</v>
      </c>
      <c r="I38" s="385"/>
      <c r="J38" s="153" t="s">
        <v>87</v>
      </c>
      <c r="K38" s="385"/>
      <c r="L38" s="385"/>
      <c r="M38" s="385"/>
      <c r="N38" s="386"/>
    </row>
    <row r="39" spans="1:14" ht="36" x14ac:dyDescent="0.25">
      <c r="A39" s="174" t="s">
        <v>89</v>
      </c>
      <c r="B39" s="175" t="s">
        <v>90</v>
      </c>
      <c r="C39" s="174" t="s">
        <v>91</v>
      </c>
      <c r="D39" s="176" t="s">
        <v>92</v>
      </c>
      <c r="E39" s="176" t="s">
        <v>93</v>
      </c>
      <c r="F39" s="177" t="s">
        <v>94</v>
      </c>
      <c r="G39" s="383"/>
      <c r="H39" s="151" t="s">
        <v>95</v>
      </c>
      <c r="I39" s="178" t="s">
        <v>96</v>
      </c>
      <c r="J39" s="151" t="s">
        <v>97</v>
      </c>
      <c r="K39" s="151" t="s">
        <v>98</v>
      </c>
      <c r="L39" s="151" t="s">
        <v>99</v>
      </c>
      <c r="M39" s="151" t="s">
        <v>100</v>
      </c>
      <c r="N39" s="151" t="s">
        <v>101</v>
      </c>
    </row>
    <row r="40" spans="1:14" x14ac:dyDescent="0.25">
      <c r="A40" s="179" t="s">
        <v>102</v>
      </c>
      <c r="B40" s="180" t="s">
        <v>103</v>
      </c>
      <c r="C40" s="181" t="s">
        <v>104</v>
      </c>
      <c r="D40" s="180" t="s">
        <v>105</v>
      </c>
      <c r="E40" s="181" t="s">
        <v>106</v>
      </c>
      <c r="F40" s="181" t="s">
        <v>107</v>
      </c>
      <c r="G40" s="181" t="s">
        <v>108</v>
      </c>
      <c r="H40" s="182" t="s">
        <v>109</v>
      </c>
      <c r="I40" s="182" t="s">
        <v>110</v>
      </c>
      <c r="J40" s="182">
        <v>11</v>
      </c>
      <c r="K40" s="182">
        <v>18</v>
      </c>
      <c r="L40" s="182">
        <v>19</v>
      </c>
      <c r="M40" s="182">
        <v>20</v>
      </c>
      <c r="N40" s="182">
        <v>21</v>
      </c>
    </row>
    <row r="41" spans="1:14" x14ac:dyDescent="0.25">
      <c r="A41" s="183" t="s">
        <v>161</v>
      </c>
      <c r="B41" s="371" t="s">
        <v>112</v>
      </c>
      <c r="C41" s="372"/>
      <c r="D41" s="184">
        <f>D42+D43+D44+D45+D46</f>
        <v>18.860000000000003</v>
      </c>
      <c r="E41" s="184">
        <f t="shared" ref="E41:N41" si="5">E42+E43+E44+E45+E46</f>
        <v>22.66</v>
      </c>
      <c r="F41" s="184">
        <f t="shared" si="5"/>
        <v>96.65</v>
      </c>
      <c r="G41" s="184">
        <f t="shared" si="5"/>
        <v>683.42000000000007</v>
      </c>
      <c r="H41" s="184">
        <f t="shared" si="5"/>
        <v>0.28000000000000003</v>
      </c>
      <c r="I41" s="184">
        <f t="shared" si="5"/>
        <v>18.7</v>
      </c>
      <c r="J41" s="184">
        <f t="shared" si="5"/>
        <v>25.2</v>
      </c>
      <c r="K41" s="184">
        <f t="shared" si="5"/>
        <v>115.96000000000001</v>
      </c>
      <c r="L41" s="184">
        <f t="shared" si="5"/>
        <v>71.710000000000008</v>
      </c>
      <c r="M41" s="184">
        <f t="shared" si="5"/>
        <v>14.39</v>
      </c>
      <c r="N41" s="184">
        <f t="shared" si="5"/>
        <v>6.63</v>
      </c>
    </row>
    <row r="42" spans="1:14" ht="24.75" x14ac:dyDescent="0.25">
      <c r="A42" s="212" t="s">
        <v>186</v>
      </c>
      <c r="B42" s="152" t="s">
        <v>187</v>
      </c>
      <c r="C42" s="181" t="s">
        <v>145</v>
      </c>
      <c r="D42" s="181">
        <v>5.78</v>
      </c>
      <c r="E42" s="181">
        <v>16.350000000000001</v>
      </c>
      <c r="F42" s="181">
        <v>10.65</v>
      </c>
      <c r="G42" s="181">
        <v>212.83</v>
      </c>
      <c r="H42" s="181">
        <v>0.05</v>
      </c>
      <c r="I42" s="181">
        <v>1.22</v>
      </c>
      <c r="J42" s="213"/>
      <c r="K42" s="181">
        <v>9.8000000000000007</v>
      </c>
      <c r="L42" s="181">
        <v>16.87</v>
      </c>
      <c r="M42" s="181">
        <v>4.54</v>
      </c>
      <c r="N42" s="181">
        <v>1.39</v>
      </c>
    </row>
    <row r="43" spans="1:14" ht="48" x14ac:dyDescent="0.25">
      <c r="A43" s="214" t="s">
        <v>188</v>
      </c>
      <c r="B43" s="154" t="s">
        <v>189</v>
      </c>
      <c r="C43" s="216">
        <v>200</v>
      </c>
      <c r="D43" s="189">
        <v>7.57</v>
      </c>
      <c r="E43" s="189">
        <v>5.2</v>
      </c>
      <c r="F43" s="189">
        <v>31</v>
      </c>
      <c r="G43" s="189">
        <v>200.9</v>
      </c>
      <c r="H43" s="189">
        <v>0.1</v>
      </c>
      <c r="I43" s="213"/>
      <c r="J43" s="189">
        <v>25.2</v>
      </c>
      <c r="K43" s="189">
        <v>13.46</v>
      </c>
      <c r="L43" s="189">
        <v>54.84</v>
      </c>
      <c r="M43" s="189">
        <v>9.85</v>
      </c>
      <c r="N43" s="189">
        <v>0.03</v>
      </c>
    </row>
    <row r="44" spans="1:14" ht="48" x14ac:dyDescent="0.25">
      <c r="A44" s="215" t="s">
        <v>139</v>
      </c>
      <c r="B44" s="154" t="s">
        <v>190</v>
      </c>
      <c r="C44" s="189">
        <v>200</v>
      </c>
      <c r="D44" s="189">
        <v>1.92</v>
      </c>
      <c r="E44" s="213">
        <v>0.11</v>
      </c>
      <c r="F44" s="189">
        <v>24</v>
      </c>
      <c r="G44" s="189">
        <v>124.1</v>
      </c>
      <c r="H44" s="190">
        <v>0.04</v>
      </c>
      <c r="I44" s="190">
        <v>1.48</v>
      </c>
      <c r="J44" s="178"/>
      <c r="K44" s="190">
        <v>59.5</v>
      </c>
      <c r="L44" s="178"/>
      <c r="M44" s="178"/>
      <c r="N44" s="190">
        <v>1.21</v>
      </c>
    </row>
    <row r="45" spans="1:14" ht="24" x14ac:dyDescent="0.25">
      <c r="A45" s="191"/>
      <c r="B45" s="154" t="s">
        <v>176</v>
      </c>
      <c r="C45" s="192" t="s">
        <v>177</v>
      </c>
      <c r="D45" s="189">
        <v>3</v>
      </c>
      <c r="E45" s="181">
        <v>1</v>
      </c>
      <c r="F45" s="189">
        <v>21</v>
      </c>
      <c r="G45" s="189">
        <v>105</v>
      </c>
      <c r="H45" s="182">
        <v>0.04</v>
      </c>
      <c r="I45" s="178"/>
      <c r="J45" s="178"/>
      <c r="K45" s="190">
        <v>7.6</v>
      </c>
      <c r="L45" s="178"/>
      <c r="M45" s="178"/>
      <c r="N45" s="182">
        <v>0.48</v>
      </c>
    </row>
    <row r="46" spans="1:14" x14ac:dyDescent="0.25">
      <c r="A46" s="217"/>
      <c r="B46" s="218" t="s">
        <v>152</v>
      </c>
      <c r="C46" s="219">
        <v>100</v>
      </c>
      <c r="D46" s="220">
        <v>0.59</v>
      </c>
      <c r="E46" s="221"/>
      <c r="F46" s="220">
        <v>10</v>
      </c>
      <c r="G46" s="220">
        <v>40.590000000000003</v>
      </c>
      <c r="H46" s="222">
        <v>0.05</v>
      </c>
      <c r="I46" s="223">
        <v>16</v>
      </c>
      <c r="J46" s="224"/>
      <c r="K46" s="223">
        <v>25.6</v>
      </c>
      <c r="L46" s="224"/>
      <c r="M46" s="224"/>
      <c r="N46" s="223">
        <v>3.52</v>
      </c>
    </row>
    <row r="47" spans="1:14" x14ac:dyDescent="0.25">
      <c r="A47" s="193"/>
      <c r="B47" s="194"/>
      <c r="C47" s="201">
        <v>650</v>
      </c>
      <c r="D47" s="196"/>
      <c r="E47" s="197"/>
      <c r="F47" s="196"/>
      <c r="G47" s="196"/>
      <c r="H47" s="198"/>
      <c r="I47" s="199"/>
      <c r="J47" s="200"/>
      <c r="K47" s="199"/>
      <c r="L47" s="200"/>
      <c r="M47" s="200"/>
      <c r="N47" s="199"/>
    </row>
    <row r="49" spans="1:15" x14ac:dyDescent="0.25">
      <c r="A49" s="286" t="s">
        <v>57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</row>
    <row r="50" spans="1:15" ht="24" x14ac:dyDescent="0.25">
      <c r="A50" s="176" t="s">
        <v>81</v>
      </c>
      <c r="B50" s="176" t="s">
        <v>82</v>
      </c>
      <c r="C50" s="225" t="s">
        <v>83</v>
      </c>
      <c r="D50" s="373" t="s">
        <v>193</v>
      </c>
      <c r="E50" s="373"/>
      <c r="F50" s="373"/>
      <c r="G50" s="374" t="s">
        <v>85</v>
      </c>
      <c r="H50" s="375" t="s">
        <v>194</v>
      </c>
      <c r="I50" s="375"/>
      <c r="J50" s="375"/>
      <c r="K50" s="375"/>
      <c r="L50" s="376" t="s">
        <v>195</v>
      </c>
      <c r="M50" s="376"/>
      <c r="N50" s="376"/>
      <c r="O50" s="376"/>
    </row>
    <row r="51" spans="1:15" ht="36" x14ac:dyDescent="0.25">
      <c r="A51" s="176" t="s">
        <v>89</v>
      </c>
      <c r="B51" s="176" t="s">
        <v>90</v>
      </c>
      <c r="C51" s="176" t="s">
        <v>196</v>
      </c>
      <c r="D51" s="176" t="s">
        <v>92</v>
      </c>
      <c r="E51" s="176" t="s">
        <v>93</v>
      </c>
      <c r="F51" s="177" t="s">
        <v>94</v>
      </c>
      <c r="G51" s="374"/>
      <c r="H51" s="176" t="s">
        <v>197</v>
      </c>
      <c r="I51" s="177" t="s">
        <v>198</v>
      </c>
      <c r="J51" s="176" t="s">
        <v>199</v>
      </c>
      <c r="K51" s="176" t="s">
        <v>200</v>
      </c>
      <c r="L51" s="225" t="s">
        <v>201</v>
      </c>
      <c r="M51" s="176" t="s">
        <v>202</v>
      </c>
      <c r="N51" s="176" t="s">
        <v>203</v>
      </c>
      <c r="O51" s="176" t="s">
        <v>204</v>
      </c>
    </row>
    <row r="52" spans="1:15" x14ac:dyDescent="0.25">
      <c r="A52" s="181" t="s">
        <v>102</v>
      </c>
      <c r="B52" s="180" t="s">
        <v>103</v>
      </c>
      <c r="C52" s="181" t="s">
        <v>104</v>
      </c>
      <c r="D52" s="181" t="s">
        <v>105</v>
      </c>
      <c r="E52" s="181" t="s">
        <v>106</v>
      </c>
      <c r="F52" s="181" t="s">
        <v>107</v>
      </c>
      <c r="G52" s="180">
        <v>7</v>
      </c>
      <c r="H52" s="181" t="s">
        <v>109</v>
      </c>
      <c r="I52" s="181" t="s">
        <v>110</v>
      </c>
      <c r="J52" s="181" t="s">
        <v>205</v>
      </c>
      <c r="K52" s="181" t="s">
        <v>206</v>
      </c>
      <c r="L52" s="152" t="s">
        <v>207</v>
      </c>
      <c r="M52" s="181" t="s">
        <v>208</v>
      </c>
      <c r="N52" s="181" t="s">
        <v>209</v>
      </c>
      <c r="O52" s="181" t="s">
        <v>210</v>
      </c>
    </row>
    <row r="53" spans="1:15" x14ac:dyDescent="0.25">
      <c r="A53" s="226" t="s">
        <v>161</v>
      </c>
      <c r="B53" s="367" t="s">
        <v>112</v>
      </c>
      <c r="C53" s="367"/>
      <c r="D53" s="227">
        <f>D54+D55+D56</f>
        <v>8.33</v>
      </c>
      <c r="E53" s="227">
        <f t="shared" ref="E53:O53" si="6">E54+E55+E56</f>
        <v>10.61</v>
      </c>
      <c r="F53" s="227">
        <f t="shared" si="6"/>
        <v>50.36</v>
      </c>
      <c r="G53" s="227">
        <f t="shared" si="6"/>
        <v>330.25</v>
      </c>
      <c r="H53" s="227">
        <f t="shared" si="6"/>
        <v>0.19999999999999998</v>
      </c>
      <c r="I53" s="227">
        <f t="shared" si="6"/>
        <v>1.38</v>
      </c>
      <c r="J53" s="227">
        <f t="shared" si="6"/>
        <v>0</v>
      </c>
      <c r="K53" s="227">
        <f t="shared" si="6"/>
        <v>0</v>
      </c>
      <c r="L53" s="227">
        <f t="shared" si="6"/>
        <v>153.37</v>
      </c>
      <c r="M53" s="227">
        <f t="shared" si="6"/>
        <v>2.87</v>
      </c>
      <c r="N53" s="227">
        <f t="shared" si="6"/>
        <v>40.04</v>
      </c>
      <c r="O53" s="227">
        <f t="shared" si="6"/>
        <v>1.56</v>
      </c>
    </row>
    <row r="54" spans="1:15" ht="60.75" x14ac:dyDescent="0.25">
      <c r="A54" s="228" t="s">
        <v>162</v>
      </c>
      <c r="B54" s="70" t="s">
        <v>163</v>
      </c>
      <c r="C54" s="229" t="s">
        <v>116</v>
      </c>
      <c r="D54" s="230">
        <v>6.81</v>
      </c>
      <c r="E54" s="230">
        <v>10.45</v>
      </c>
      <c r="F54" s="230">
        <v>29.51</v>
      </c>
      <c r="G54" s="230">
        <v>239.33</v>
      </c>
      <c r="H54" s="231" t="s">
        <v>164</v>
      </c>
      <c r="I54" s="231" t="s">
        <v>165</v>
      </c>
      <c r="J54" s="189"/>
      <c r="K54" s="189"/>
      <c r="L54" s="231" t="s">
        <v>168</v>
      </c>
      <c r="M54" s="231" t="s">
        <v>169</v>
      </c>
      <c r="N54" s="231" t="s">
        <v>170</v>
      </c>
      <c r="O54" s="231" t="s">
        <v>171</v>
      </c>
    </row>
    <row r="55" spans="1:15" ht="24" x14ac:dyDescent="0.25">
      <c r="A55" s="232" t="s">
        <v>148</v>
      </c>
      <c r="B55" s="92" t="s">
        <v>149</v>
      </c>
      <c r="C55" s="216">
        <v>200</v>
      </c>
      <c r="D55" s="233"/>
      <c r="E55" s="233"/>
      <c r="F55" s="216">
        <v>11.01</v>
      </c>
      <c r="G55" s="216">
        <v>44.04</v>
      </c>
      <c r="H55" s="213"/>
      <c r="I55" s="213"/>
      <c r="J55" s="213"/>
      <c r="K55" s="213"/>
      <c r="L55" s="189"/>
      <c r="M55" s="213"/>
      <c r="N55" s="213"/>
      <c r="O55" s="189">
        <v>0.04</v>
      </c>
    </row>
    <row r="56" spans="1:15" ht="36" x14ac:dyDescent="0.25">
      <c r="A56" s="188"/>
      <c r="B56" s="154" t="s">
        <v>129</v>
      </c>
      <c r="C56" s="189" t="s">
        <v>211</v>
      </c>
      <c r="D56" s="189" t="s">
        <v>212</v>
      </c>
      <c r="E56" s="181" t="s">
        <v>213</v>
      </c>
      <c r="F56" s="189" t="s">
        <v>214</v>
      </c>
      <c r="G56" s="189" t="s">
        <v>215</v>
      </c>
      <c r="H56" s="181" t="s">
        <v>124</v>
      </c>
      <c r="I56" s="213"/>
      <c r="J56" s="213"/>
      <c r="K56" s="213"/>
      <c r="L56" s="189" t="s">
        <v>216</v>
      </c>
      <c r="M56" s="213"/>
      <c r="N56" s="213"/>
      <c r="O56" s="181" t="s">
        <v>217</v>
      </c>
    </row>
    <row r="58" spans="1:15" x14ac:dyDescent="0.25">
      <c r="A58" s="234"/>
      <c r="B58" s="355" t="s">
        <v>219</v>
      </c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</row>
    <row r="59" spans="1:15" x14ac:dyDescent="0.25">
      <c r="A59" s="234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</row>
    <row r="60" spans="1:15" ht="45" x14ac:dyDescent="0.25">
      <c r="A60" s="235" t="s">
        <v>81</v>
      </c>
      <c r="B60" s="235" t="s">
        <v>82</v>
      </c>
      <c r="C60" s="236" t="s">
        <v>83</v>
      </c>
      <c r="D60" s="357" t="s">
        <v>84</v>
      </c>
      <c r="E60" s="358"/>
      <c r="F60" s="359"/>
      <c r="G60" s="360" t="s">
        <v>85</v>
      </c>
      <c r="H60" s="362" t="s">
        <v>86</v>
      </c>
      <c r="I60" s="347"/>
      <c r="J60" s="155" t="s">
        <v>87</v>
      </c>
      <c r="K60" s="368" t="s">
        <v>88</v>
      </c>
      <c r="L60" s="369"/>
      <c r="M60" s="369"/>
      <c r="N60" s="370"/>
    </row>
    <row r="61" spans="1:15" ht="36" x14ac:dyDescent="0.25">
      <c r="A61" s="237" t="s">
        <v>89</v>
      </c>
      <c r="B61" s="238" t="s">
        <v>90</v>
      </c>
      <c r="C61" s="237" t="s">
        <v>91</v>
      </c>
      <c r="D61" s="239" t="s">
        <v>92</v>
      </c>
      <c r="E61" s="239" t="s">
        <v>93</v>
      </c>
      <c r="F61" s="240" t="s">
        <v>94</v>
      </c>
      <c r="G61" s="361"/>
      <c r="H61" s="156" t="s">
        <v>95</v>
      </c>
      <c r="I61" s="241" t="s">
        <v>96</v>
      </c>
      <c r="J61" s="156" t="s">
        <v>97</v>
      </c>
      <c r="K61" s="156" t="s">
        <v>98</v>
      </c>
      <c r="L61" s="156" t="s">
        <v>99</v>
      </c>
      <c r="M61" s="156" t="s">
        <v>100</v>
      </c>
      <c r="N61" s="156" t="s">
        <v>101</v>
      </c>
    </row>
    <row r="62" spans="1:15" x14ac:dyDescent="0.25">
      <c r="A62" s="242" t="s">
        <v>102</v>
      </c>
      <c r="B62" s="243" t="s">
        <v>103</v>
      </c>
      <c r="C62" s="229" t="s">
        <v>104</v>
      </c>
      <c r="D62" s="243" t="s">
        <v>105</v>
      </c>
      <c r="E62" s="229" t="s">
        <v>106</v>
      </c>
      <c r="F62" s="229" t="s">
        <v>107</v>
      </c>
      <c r="G62" s="229" t="s">
        <v>108</v>
      </c>
      <c r="H62" s="244" t="s">
        <v>109</v>
      </c>
      <c r="I62" s="244" t="s">
        <v>110</v>
      </c>
      <c r="J62" s="244">
        <v>11</v>
      </c>
      <c r="K62" s="244">
        <v>18</v>
      </c>
      <c r="L62" s="244">
        <v>19</v>
      </c>
      <c r="M62" s="244">
        <v>20</v>
      </c>
      <c r="N62" s="244">
        <v>21</v>
      </c>
    </row>
    <row r="63" spans="1:15" x14ac:dyDescent="0.25">
      <c r="A63" s="245" t="s">
        <v>161</v>
      </c>
      <c r="B63" s="349" t="s">
        <v>112</v>
      </c>
      <c r="C63" s="350"/>
      <c r="D63" s="246">
        <f>D64+D71</f>
        <v>44.43</v>
      </c>
      <c r="E63" s="246">
        <f t="shared" ref="E63:N63" si="7">E64+E71</f>
        <v>51.5</v>
      </c>
      <c r="F63" s="246">
        <f t="shared" si="7"/>
        <v>208.9</v>
      </c>
      <c r="G63" s="246">
        <f t="shared" si="7"/>
        <v>1495.1</v>
      </c>
      <c r="H63" s="246">
        <f t="shared" si="7"/>
        <v>0.64999999999999991</v>
      </c>
      <c r="I63" s="246">
        <f t="shared" si="7"/>
        <v>41.510000000000005</v>
      </c>
      <c r="J63" s="246">
        <f t="shared" si="7"/>
        <v>45.2</v>
      </c>
      <c r="K63" s="246">
        <f t="shared" si="7"/>
        <v>387.84000000000003</v>
      </c>
      <c r="L63" s="246">
        <f t="shared" si="7"/>
        <v>196.59</v>
      </c>
      <c r="M63" s="246">
        <f t="shared" si="7"/>
        <v>96.300000000000011</v>
      </c>
      <c r="N63" s="246">
        <f t="shared" si="7"/>
        <v>10.580000000000002</v>
      </c>
    </row>
    <row r="64" spans="1:15" x14ac:dyDescent="0.25">
      <c r="A64" s="245"/>
      <c r="B64" s="247" t="s">
        <v>113</v>
      </c>
      <c r="C64" s="248"/>
      <c r="D64" s="246">
        <f>D65+D66+D67+D68+D69</f>
        <v>12.93</v>
      </c>
      <c r="E64" s="246">
        <f t="shared" ref="E64:N64" si="8">E65+E66+E67+E68+E69</f>
        <v>19.299999999999997</v>
      </c>
      <c r="F64" s="246">
        <f t="shared" si="8"/>
        <v>83.570000000000007</v>
      </c>
      <c r="G64" s="246">
        <f t="shared" si="8"/>
        <v>556.69000000000005</v>
      </c>
      <c r="H64" s="246">
        <f t="shared" si="8"/>
        <v>0.3</v>
      </c>
      <c r="I64" s="246">
        <f t="shared" si="8"/>
        <v>18.03</v>
      </c>
      <c r="J64" s="246">
        <f t="shared" si="8"/>
        <v>20</v>
      </c>
      <c r="K64" s="246">
        <f t="shared" si="8"/>
        <v>249.9</v>
      </c>
      <c r="L64" s="246">
        <f t="shared" si="8"/>
        <v>6.37</v>
      </c>
      <c r="M64" s="246">
        <f t="shared" si="8"/>
        <v>40.14</v>
      </c>
      <c r="N64" s="246">
        <f t="shared" si="8"/>
        <v>5.73</v>
      </c>
    </row>
    <row r="65" spans="1:14" ht="60.75" x14ac:dyDescent="0.25">
      <c r="A65" s="228" t="s">
        <v>162</v>
      </c>
      <c r="B65" s="70" t="s">
        <v>163</v>
      </c>
      <c r="C65" s="229" t="s">
        <v>116</v>
      </c>
      <c r="D65" s="230">
        <v>6.81</v>
      </c>
      <c r="E65" s="230">
        <v>10.45</v>
      </c>
      <c r="F65" s="230">
        <v>29.51</v>
      </c>
      <c r="G65" s="230">
        <v>239.33</v>
      </c>
      <c r="H65" s="231" t="s">
        <v>164</v>
      </c>
      <c r="I65" s="231" t="s">
        <v>165</v>
      </c>
      <c r="J65" s="231" t="s">
        <v>166</v>
      </c>
      <c r="K65" s="231" t="s">
        <v>168</v>
      </c>
      <c r="L65" s="231" t="s">
        <v>169</v>
      </c>
      <c r="M65" s="231" t="s">
        <v>170</v>
      </c>
      <c r="N65" s="231" t="s">
        <v>171</v>
      </c>
    </row>
    <row r="66" spans="1:14" ht="48.75" x14ac:dyDescent="0.25">
      <c r="A66" s="228" t="s">
        <v>172</v>
      </c>
      <c r="B66" s="70" t="s">
        <v>173</v>
      </c>
      <c r="C66" s="229">
        <v>200</v>
      </c>
      <c r="D66" s="229">
        <v>1.99</v>
      </c>
      <c r="E66" s="229">
        <v>1.7</v>
      </c>
      <c r="F66" s="229">
        <v>15.89</v>
      </c>
      <c r="G66" s="229">
        <v>86.81</v>
      </c>
      <c r="H66" s="244">
        <v>0.03</v>
      </c>
      <c r="I66" s="244">
        <v>0.65</v>
      </c>
      <c r="J66" s="241"/>
      <c r="K66" s="244">
        <v>64.430000000000007</v>
      </c>
      <c r="L66" s="241"/>
      <c r="M66" s="241"/>
      <c r="N66" s="244">
        <v>0.4</v>
      </c>
    </row>
    <row r="67" spans="1:14" ht="36" x14ac:dyDescent="0.25">
      <c r="A67" s="249" t="s">
        <v>127</v>
      </c>
      <c r="B67" s="92" t="s">
        <v>128</v>
      </c>
      <c r="C67" s="216">
        <v>10</v>
      </c>
      <c r="D67" s="216">
        <v>0.13</v>
      </c>
      <c r="E67" s="216">
        <v>6.15</v>
      </c>
      <c r="F67" s="250">
        <v>0.17</v>
      </c>
      <c r="G67" s="216">
        <v>56.55</v>
      </c>
      <c r="H67" s="241"/>
      <c r="I67" s="251"/>
      <c r="J67" s="241"/>
      <c r="K67" s="251">
        <v>2.9</v>
      </c>
      <c r="L67" s="251">
        <v>3.5</v>
      </c>
      <c r="M67" s="251">
        <v>0.1</v>
      </c>
      <c r="N67" s="252">
        <v>0.03</v>
      </c>
    </row>
    <row r="68" spans="1:14" ht="24" x14ac:dyDescent="0.25">
      <c r="A68" s="253"/>
      <c r="B68" s="92" t="s">
        <v>176</v>
      </c>
      <c r="C68" s="254" t="s">
        <v>177</v>
      </c>
      <c r="D68" s="216">
        <v>3</v>
      </c>
      <c r="E68" s="229">
        <v>1</v>
      </c>
      <c r="F68" s="216">
        <v>21</v>
      </c>
      <c r="G68" s="216">
        <v>105</v>
      </c>
      <c r="H68" s="244">
        <v>0.04</v>
      </c>
      <c r="I68" s="241"/>
      <c r="J68" s="241"/>
      <c r="K68" s="251">
        <v>7.6</v>
      </c>
      <c r="L68" s="241"/>
      <c r="M68" s="241"/>
      <c r="N68" s="244">
        <v>0.48</v>
      </c>
    </row>
    <row r="69" spans="1:14" x14ac:dyDescent="0.25">
      <c r="A69" s="217"/>
      <c r="B69" s="218" t="s">
        <v>152</v>
      </c>
      <c r="C69" s="219">
        <v>130</v>
      </c>
      <c r="D69" s="220">
        <v>1</v>
      </c>
      <c r="E69" s="221"/>
      <c r="F69" s="220">
        <v>17</v>
      </c>
      <c r="G69" s="220">
        <v>69</v>
      </c>
      <c r="H69" s="222">
        <v>0.05</v>
      </c>
      <c r="I69" s="223">
        <v>16</v>
      </c>
      <c r="J69" s="224"/>
      <c r="K69" s="223">
        <v>25.6</v>
      </c>
      <c r="L69" s="224"/>
      <c r="M69" s="224"/>
      <c r="N69" s="223">
        <v>3.52</v>
      </c>
    </row>
    <row r="70" spans="1:14" x14ac:dyDescent="0.25">
      <c r="A70" s="217"/>
      <c r="B70" s="218"/>
      <c r="C70" s="255">
        <v>585</v>
      </c>
      <c r="D70" s="220"/>
      <c r="E70" s="221"/>
      <c r="F70" s="220"/>
      <c r="G70" s="220"/>
      <c r="H70" s="222"/>
      <c r="I70" s="223"/>
      <c r="J70" s="224"/>
      <c r="K70" s="223"/>
      <c r="L70" s="224"/>
      <c r="M70" s="224"/>
      <c r="N70" s="223"/>
    </row>
    <row r="71" spans="1:14" x14ac:dyDescent="0.25">
      <c r="A71" s="256"/>
      <c r="B71" s="257" t="s">
        <v>132</v>
      </c>
      <c r="C71" s="258"/>
      <c r="D71" s="259">
        <f t="shared" ref="D71:N71" si="9">D72+D73+D74+D75+D76+D77</f>
        <v>31.5</v>
      </c>
      <c r="E71" s="259">
        <f t="shared" si="9"/>
        <v>32.200000000000003</v>
      </c>
      <c r="F71" s="259">
        <f t="shared" si="9"/>
        <v>125.33</v>
      </c>
      <c r="G71" s="259">
        <f t="shared" si="9"/>
        <v>938.41</v>
      </c>
      <c r="H71" s="259">
        <f t="shared" si="9"/>
        <v>0.35</v>
      </c>
      <c r="I71" s="259">
        <f t="shared" si="9"/>
        <v>23.48</v>
      </c>
      <c r="J71" s="259">
        <f t="shared" si="9"/>
        <v>25.2</v>
      </c>
      <c r="K71" s="259">
        <f t="shared" si="9"/>
        <v>137.94</v>
      </c>
      <c r="L71" s="259">
        <f t="shared" si="9"/>
        <v>190.22</v>
      </c>
      <c r="M71" s="259">
        <f t="shared" si="9"/>
        <v>56.160000000000004</v>
      </c>
      <c r="N71" s="259">
        <f t="shared" si="9"/>
        <v>4.8500000000000005</v>
      </c>
    </row>
    <row r="72" spans="1:14" ht="24" x14ac:dyDescent="0.25">
      <c r="A72" s="260" t="s">
        <v>133</v>
      </c>
      <c r="B72" s="92" t="s">
        <v>134</v>
      </c>
      <c r="C72" s="250">
        <v>100</v>
      </c>
      <c r="D72" s="216">
        <v>1.33</v>
      </c>
      <c r="E72" s="216">
        <v>10.07</v>
      </c>
      <c r="F72" s="216">
        <v>10.8</v>
      </c>
      <c r="G72" s="216">
        <v>139.08000000000001</v>
      </c>
      <c r="H72" s="230">
        <v>0.01</v>
      </c>
      <c r="I72" s="230">
        <v>3.99</v>
      </c>
      <c r="J72" s="230"/>
      <c r="K72" s="230">
        <v>21.28</v>
      </c>
      <c r="L72" s="230">
        <v>24.38</v>
      </c>
      <c r="M72" s="230">
        <v>12.42</v>
      </c>
      <c r="N72" s="230">
        <v>0.79</v>
      </c>
    </row>
    <row r="73" spans="1:14" ht="72.75" x14ac:dyDescent="0.25">
      <c r="A73" s="228" t="s">
        <v>178</v>
      </c>
      <c r="B73" s="70" t="s">
        <v>179</v>
      </c>
      <c r="C73" s="229" t="s">
        <v>218</v>
      </c>
      <c r="D73" s="230">
        <v>12.65</v>
      </c>
      <c r="E73" s="230">
        <v>1</v>
      </c>
      <c r="F73" s="230">
        <v>32</v>
      </c>
      <c r="G73" s="230">
        <v>187.6</v>
      </c>
      <c r="H73" s="230" t="s">
        <v>181</v>
      </c>
      <c r="I73" s="230" t="s">
        <v>182</v>
      </c>
      <c r="J73" s="261"/>
      <c r="K73" s="230" t="s">
        <v>183</v>
      </c>
      <c r="L73" s="230" t="s">
        <v>184</v>
      </c>
      <c r="M73" s="230" t="s">
        <v>185</v>
      </c>
      <c r="N73" s="230">
        <v>0.99</v>
      </c>
    </row>
    <row r="74" spans="1:14" ht="24.75" x14ac:dyDescent="0.25">
      <c r="A74" s="262" t="s">
        <v>186</v>
      </c>
      <c r="B74" s="70" t="s">
        <v>187</v>
      </c>
      <c r="C74" s="229" t="s">
        <v>145</v>
      </c>
      <c r="D74" s="229">
        <v>5.78</v>
      </c>
      <c r="E74" s="229">
        <v>16.350000000000001</v>
      </c>
      <c r="F74" s="229">
        <v>10.65</v>
      </c>
      <c r="G74" s="229">
        <v>212.83</v>
      </c>
      <c r="H74" s="229">
        <v>0.05</v>
      </c>
      <c r="I74" s="229">
        <v>1.22</v>
      </c>
      <c r="J74" s="233"/>
      <c r="K74" s="229">
        <v>9.8000000000000007</v>
      </c>
      <c r="L74" s="229">
        <v>16.87</v>
      </c>
      <c r="M74" s="229">
        <v>4.54</v>
      </c>
      <c r="N74" s="229">
        <v>1.39</v>
      </c>
    </row>
    <row r="75" spans="1:14" ht="48" x14ac:dyDescent="0.25">
      <c r="A75" s="262" t="s">
        <v>188</v>
      </c>
      <c r="B75" s="92" t="s">
        <v>189</v>
      </c>
      <c r="C75" s="216">
        <v>180</v>
      </c>
      <c r="D75" s="216">
        <v>6.82</v>
      </c>
      <c r="E75" s="216">
        <v>4.67</v>
      </c>
      <c r="F75" s="216">
        <v>27.88</v>
      </c>
      <c r="G75" s="216">
        <v>180.8</v>
      </c>
      <c r="H75" s="216">
        <v>0.1</v>
      </c>
      <c r="I75" s="233"/>
      <c r="J75" s="216">
        <v>25.2</v>
      </c>
      <c r="K75" s="216">
        <v>13.46</v>
      </c>
      <c r="L75" s="216">
        <v>54.84</v>
      </c>
      <c r="M75" s="216">
        <v>9.85</v>
      </c>
      <c r="N75" s="216">
        <v>0.03</v>
      </c>
    </row>
    <row r="76" spans="1:14" ht="48" x14ac:dyDescent="0.25">
      <c r="A76" s="263" t="s">
        <v>139</v>
      </c>
      <c r="B76" s="92" t="s">
        <v>190</v>
      </c>
      <c r="C76" s="216">
        <v>200</v>
      </c>
      <c r="D76" s="216">
        <v>1.92</v>
      </c>
      <c r="E76" s="233">
        <v>0.11</v>
      </c>
      <c r="F76" s="216">
        <v>24</v>
      </c>
      <c r="G76" s="216">
        <v>124.1</v>
      </c>
      <c r="H76" s="251">
        <v>0.04</v>
      </c>
      <c r="I76" s="251">
        <v>1.48</v>
      </c>
      <c r="J76" s="241"/>
      <c r="K76" s="251">
        <v>59.5</v>
      </c>
      <c r="L76" s="241"/>
      <c r="M76" s="241"/>
      <c r="N76" s="251">
        <v>1.21</v>
      </c>
    </row>
    <row r="77" spans="1:14" ht="36" x14ac:dyDescent="0.25">
      <c r="A77" s="249"/>
      <c r="B77" s="92" t="s">
        <v>129</v>
      </c>
      <c r="C77" s="229">
        <v>40</v>
      </c>
      <c r="D77" s="216">
        <v>3</v>
      </c>
      <c r="E77" s="229"/>
      <c r="F77" s="216">
        <v>20</v>
      </c>
      <c r="G77" s="216">
        <v>94</v>
      </c>
      <c r="H77" s="229">
        <v>0.04</v>
      </c>
      <c r="I77" s="233"/>
      <c r="J77" s="233"/>
      <c r="K77" s="216">
        <v>8</v>
      </c>
      <c r="L77" s="233">
        <v>26</v>
      </c>
      <c r="M77" s="233">
        <v>5.6</v>
      </c>
      <c r="N77" s="229">
        <v>0.44</v>
      </c>
    </row>
    <row r="78" spans="1:14" x14ac:dyDescent="0.25">
      <c r="A78" s="217"/>
      <c r="B78" s="218"/>
      <c r="C78" s="255">
        <v>895</v>
      </c>
      <c r="D78" s="220"/>
      <c r="E78" s="221"/>
      <c r="F78" s="220"/>
      <c r="G78" s="220"/>
      <c r="H78" s="229"/>
      <c r="I78" s="233"/>
      <c r="J78" s="233"/>
      <c r="K78" s="223"/>
      <c r="L78" s="224"/>
      <c r="M78" s="224"/>
      <c r="N78" s="223"/>
    </row>
    <row r="80" spans="1:14" x14ac:dyDescent="0.25">
      <c r="A80" s="363" t="s">
        <v>227</v>
      </c>
      <c r="B80" s="363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</row>
    <row r="81" spans="1:14" x14ac:dyDescent="0.25">
      <c r="A81" s="363"/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</row>
    <row r="82" spans="1:14" x14ac:dyDescent="0.25">
      <c r="A82" s="364" t="s">
        <v>220</v>
      </c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</row>
    <row r="83" spans="1:14" x14ac:dyDescent="0.25">
      <c r="A83" s="365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</row>
    <row r="84" spans="1:14" ht="51" x14ac:dyDescent="0.25">
      <c r="A84" s="366" t="s">
        <v>221</v>
      </c>
      <c r="B84" s="366" t="s">
        <v>222</v>
      </c>
      <c r="C84" s="366" t="s">
        <v>223</v>
      </c>
      <c r="D84" s="366" t="s">
        <v>193</v>
      </c>
      <c r="E84" s="366"/>
      <c r="F84" s="366"/>
      <c r="G84" s="366" t="s">
        <v>85</v>
      </c>
      <c r="H84" s="366" t="s">
        <v>86</v>
      </c>
      <c r="I84" s="366"/>
      <c r="J84" s="157" t="s">
        <v>87</v>
      </c>
      <c r="K84" s="366" t="s">
        <v>88</v>
      </c>
      <c r="L84" s="366"/>
      <c r="M84" s="366"/>
      <c r="N84" s="366"/>
    </row>
    <row r="85" spans="1:14" ht="25.5" x14ac:dyDescent="0.25">
      <c r="A85" s="366"/>
      <c r="B85" s="366"/>
      <c r="C85" s="366"/>
      <c r="D85" s="157" t="s">
        <v>92</v>
      </c>
      <c r="E85" s="157" t="s">
        <v>93</v>
      </c>
      <c r="F85" s="157" t="s">
        <v>94</v>
      </c>
      <c r="G85" s="366"/>
      <c r="H85" s="157" t="s">
        <v>95</v>
      </c>
      <c r="I85" s="157" t="s">
        <v>96</v>
      </c>
      <c r="J85" s="157" t="s">
        <v>97</v>
      </c>
      <c r="K85" s="157" t="s">
        <v>98</v>
      </c>
      <c r="L85" s="157" t="s">
        <v>99</v>
      </c>
      <c r="M85" s="157" t="s">
        <v>100</v>
      </c>
      <c r="N85" s="157" t="s">
        <v>101</v>
      </c>
    </row>
    <row r="86" spans="1:14" x14ac:dyDescent="0.25">
      <c r="A86" s="158" t="s">
        <v>102</v>
      </c>
      <c r="B86" s="158" t="s">
        <v>103</v>
      </c>
      <c r="C86" s="158" t="s">
        <v>104</v>
      </c>
      <c r="D86" s="158" t="s">
        <v>105</v>
      </c>
      <c r="E86" s="158" t="s">
        <v>106</v>
      </c>
      <c r="F86" s="158" t="s">
        <v>107</v>
      </c>
      <c r="G86" s="158" t="s">
        <v>108</v>
      </c>
      <c r="H86" s="158" t="s">
        <v>109</v>
      </c>
      <c r="I86" s="158" t="s">
        <v>110</v>
      </c>
      <c r="J86" s="158">
        <v>11</v>
      </c>
      <c r="K86" s="158">
        <v>18</v>
      </c>
      <c r="L86" s="158">
        <v>19</v>
      </c>
      <c r="M86" s="158">
        <v>20</v>
      </c>
      <c r="N86" s="158">
        <v>21</v>
      </c>
    </row>
    <row r="87" spans="1:14" x14ac:dyDescent="0.25">
      <c r="A87" s="351" t="s">
        <v>224</v>
      </c>
      <c r="B87" s="352"/>
      <c r="C87" s="353"/>
      <c r="D87" s="159">
        <f>D88+D95</f>
        <v>45.18</v>
      </c>
      <c r="E87" s="159">
        <f t="shared" ref="E87:N87" si="10">E88+E95</f>
        <v>51.75</v>
      </c>
      <c r="F87" s="159">
        <f t="shared" si="10"/>
        <v>214.2</v>
      </c>
      <c r="G87" s="159">
        <f t="shared" si="10"/>
        <v>1521.4</v>
      </c>
      <c r="H87" s="159">
        <f t="shared" si="10"/>
        <v>0.65999999999999992</v>
      </c>
      <c r="I87" s="159">
        <f t="shared" si="10"/>
        <v>41.510000000000005</v>
      </c>
      <c r="J87" s="159">
        <f t="shared" si="10"/>
        <v>45.2</v>
      </c>
      <c r="K87" s="159">
        <f t="shared" si="10"/>
        <v>389.74</v>
      </c>
      <c r="L87" s="159">
        <f t="shared" si="10"/>
        <v>196.59</v>
      </c>
      <c r="M87" s="159">
        <f t="shared" si="10"/>
        <v>96.300000000000011</v>
      </c>
      <c r="N87" s="159">
        <f t="shared" si="10"/>
        <v>10.7</v>
      </c>
    </row>
    <row r="88" spans="1:14" ht="25.5" x14ac:dyDescent="0.25">
      <c r="A88" s="167"/>
      <c r="B88" s="160" t="s">
        <v>113</v>
      </c>
      <c r="C88" s="157"/>
      <c r="D88" s="159">
        <f>D89+D90+D91+D92+D93</f>
        <v>13.68</v>
      </c>
      <c r="E88" s="159">
        <f t="shared" ref="E88:N88" si="11">E89+E90+E91+E92+E93</f>
        <v>19.549999999999997</v>
      </c>
      <c r="F88" s="159">
        <f t="shared" si="11"/>
        <v>88.87</v>
      </c>
      <c r="G88" s="159">
        <f t="shared" si="11"/>
        <v>582.99</v>
      </c>
      <c r="H88" s="159">
        <f t="shared" si="11"/>
        <v>0.31</v>
      </c>
      <c r="I88" s="159">
        <f t="shared" si="11"/>
        <v>18.03</v>
      </c>
      <c r="J88" s="159">
        <f t="shared" si="11"/>
        <v>20</v>
      </c>
      <c r="K88" s="159">
        <f t="shared" si="11"/>
        <v>251.8</v>
      </c>
      <c r="L88" s="159">
        <f t="shared" si="11"/>
        <v>6.37</v>
      </c>
      <c r="M88" s="159">
        <f t="shared" si="11"/>
        <v>40.14</v>
      </c>
      <c r="N88" s="159">
        <f t="shared" si="11"/>
        <v>5.85</v>
      </c>
    </row>
    <row r="89" spans="1:14" ht="63.75" x14ac:dyDescent="0.25">
      <c r="A89" s="161" t="s">
        <v>162</v>
      </c>
      <c r="B89" s="162" t="s">
        <v>163</v>
      </c>
      <c r="C89" s="158" t="s">
        <v>116</v>
      </c>
      <c r="D89" s="163">
        <v>6.81</v>
      </c>
      <c r="E89" s="163">
        <v>10.45</v>
      </c>
      <c r="F89" s="163">
        <v>29.51</v>
      </c>
      <c r="G89" s="163">
        <v>239.33</v>
      </c>
      <c r="H89" s="163" t="s">
        <v>164</v>
      </c>
      <c r="I89" s="163" t="s">
        <v>165</v>
      </c>
      <c r="J89" s="163" t="s">
        <v>166</v>
      </c>
      <c r="K89" s="163" t="s">
        <v>168</v>
      </c>
      <c r="L89" s="163" t="s">
        <v>169</v>
      </c>
      <c r="M89" s="163" t="s">
        <v>170</v>
      </c>
      <c r="N89" s="163" t="s">
        <v>171</v>
      </c>
    </row>
    <row r="90" spans="1:14" ht="51" x14ac:dyDescent="0.25">
      <c r="A90" s="161" t="s">
        <v>172</v>
      </c>
      <c r="B90" s="162" t="s">
        <v>173</v>
      </c>
      <c r="C90" s="158">
        <v>200</v>
      </c>
      <c r="D90" s="158">
        <v>1.99</v>
      </c>
      <c r="E90" s="158">
        <v>1.7</v>
      </c>
      <c r="F90" s="158">
        <v>15.89</v>
      </c>
      <c r="G90" s="158">
        <v>86.81</v>
      </c>
      <c r="H90" s="158">
        <v>0.03</v>
      </c>
      <c r="I90" s="158">
        <v>0.65</v>
      </c>
      <c r="J90" s="158"/>
      <c r="K90" s="158">
        <v>64.430000000000007</v>
      </c>
      <c r="L90" s="158"/>
      <c r="M90" s="158"/>
      <c r="N90" s="158">
        <v>0.4</v>
      </c>
    </row>
    <row r="91" spans="1:14" ht="38.25" x14ac:dyDescent="0.25">
      <c r="A91" s="161" t="s">
        <v>127</v>
      </c>
      <c r="B91" s="162" t="s">
        <v>128</v>
      </c>
      <c r="C91" s="158">
        <v>10</v>
      </c>
      <c r="D91" s="158">
        <v>0.13</v>
      </c>
      <c r="E91" s="158">
        <v>6.15</v>
      </c>
      <c r="F91" s="158">
        <v>0.17</v>
      </c>
      <c r="G91" s="158">
        <v>56.55</v>
      </c>
      <c r="H91" s="158"/>
      <c r="I91" s="158"/>
      <c r="J91" s="158"/>
      <c r="K91" s="158">
        <v>2.9</v>
      </c>
      <c r="L91" s="158">
        <v>3.5</v>
      </c>
      <c r="M91" s="158">
        <v>0.1</v>
      </c>
      <c r="N91" s="158">
        <v>0.03</v>
      </c>
    </row>
    <row r="92" spans="1:14" ht="24" x14ac:dyDescent="0.25">
      <c r="A92" s="264"/>
      <c r="B92" s="265" t="s">
        <v>176</v>
      </c>
      <c r="C92" s="266" t="s">
        <v>225</v>
      </c>
      <c r="D92" s="267">
        <v>3.75</v>
      </c>
      <c r="E92" s="268">
        <v>1.25</v>
      </c>
      <c r="F92" s="267">
        <v>26.3</v>
      </c>
      <c r="G92" s="267">
        <v>131.30000000000001</v>
      </c>
      <c r="H92" s="268">
        <v>0.05</v>
      </c>
      <c r="I92" s="62"/>
      <c r="J92" s="62"/>
      <c r="K92" s="267">
        <v>9.5</v>
      </c>
      <c r="L92" s="62"/>
      <c r="M92" s="62"/>
      <c r="N92" s="268">
        <v>0.6</v>
      </c>
    </row>
    <row r="93" spans="1:14" x14ac:dyDescent="0.25">
      <c r="A93" s="164"/>
      <c r="B93" s="165" t="s">
        <v>152</v>
      </c>
      <c r="C93" s="166">
        <v>130</v>
      </c>
      <c r="D93" s="166">
        <v>1</v>
      </c>
      <c r="E93" s="166"/>
      <c r="F93" s="166">
        <v>17</v>
      </c>
      <c r="G93" s="166">
        <v>69</v>
      </c>
      <c r="H93" s="166">
        <v>0.05</v>
      </c>
      <c r="I93" s="166">
        <v>16</v>
      </c>
      <c r="J93" s="166"/>
      <c r="K93" s="166">
        <v>25.6</v>
      </c>
      <c r="L93" s="166"/>
      <c r="M93" s="166"/>
      <c r="N93" s="166">
        <v>3.52</v>
      </c>
    </row>
    <row r="94" spans="1:14" x14ac:dyDescent="0.25">
      <c r="A94" s="354" t="s">
        <v>226</v>
      </c>
      <c r="B94" s="354"/>
      <c r="C94" s="168">
        <v>595</v>
      </c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</row>
    <row r="95" spans="1:14" x14ac:dyDescent="0.25">
      <c r="A95" s="164"/>
      <c r="B95" s="169" t="s">
        <v>132</v>
      </c>
      <c r="C95" s="168"/>
      <c r="D95" s="170">
        <f t="shared" ref="D95:N95" si="12">D96+D97+D98+D99+D100+D101</f>
        <v>31.5</v>
      </c>
      <c r="E95" s="170">
        <f t="shared" si="12"/>
        <v>32.200000000000003</v>
      </c>
      <c r="F95" s="170">
        <f t="shared" si="12"/>
        <v>125.33</v>
      </c>
      <c r="G95" s="170">
        <f t="shared" si="12"/>
        <v>938.41</v>
      </c>
      <c r="H95" s="170">
        <f t="shared" si="12"/>
        <v>0.35</v>
      </c>
      <c r="I95" s="170">
        <f t="shared" si="12"/>
        <v>23.48</v>
      </c>
      <c r="J95" s="170">
        <f t="shared" si="12"/>
        <v>25.2</v>
      </c>
      <c r="K95" s="170">
        <f t="shared" si="12"/>
        <v>137.94</v>
      </c>
      <c r="L95" s="170">
        <f t="shared" si="12"/>
        <v>190.22</v>
      </c>
      <c r="M95" s="170">
        <f t="shared" si="12"/>
        <v>56.160000000000004</v>
      </c>
      <c r="N95" s="170">
        <f t="shared" si="12"/>
        <v>4.8500000000000005</v>
      </c>
    </row>
    <row r="96" spans="1:14" ht="25.5" x14ac:dyDescent="0.25">
      <c r="A96" s="161" t="s">
        <v>133</v>
      </c>
      <c r="B96" s="162" t="s">
        <v>134</v>
      </c>
      <c r="C96" s="158">
        <v>100</v>
      </c>
      <c r="D96" s="158">
        <v>1.33</v>
      </c>
      <c r="E96" s="158">
        <v>10.07</v>
      </c>
      <c r="F96" s="158">
        <v>10.8</v>
      </c>
      <c r="G96" s="158">
        <v>139.08000000000001</v>
      </c>
      <c r="H96" s="163">
        <v>0.01</v>
      </c>
      <c r="I96" s="163">
        <v>3.99</v>
      </c>
      <c r="J96" s="163"/>
      <c r="K96" s="163">
        <v>21.28</v>
      </c>
      <c r="L96" s="163">
        <v>24.38</v>
      </c>
      <c r="M96" s="163">
        <v>12.42</v>
      </c>
      <c r="N96" s="163">
        <v>0.79</v>
      </c>
    </row>
    <row r="97" spans="1:14" ht="76.5" x14ac:dyDescent="0.25">
      <c r="A97" s="161" t="s">
        <v>178</v>
      </c>
      <c r="B97" s="162" t="s">
        <v>179</v>
      </c>
      <c r="C97" s="158" t="s">
        <v>218</v>
      </c>
      <c r="D97" s="163">
        <v>12.65</v>
      </c>
      <c r="E97" s="163">
        <v>1</v>
      </c>
      <c r="F97" s="163">
        <v>32</v>
      </c>
      <c r="G97" s="163">
        <v>187.6</v>
      </c>
      <c r="H97" s="163" t="s">
        <v>181</v>
      </c>
      <c r="I97" s="163" t="s">
        <v>182</v>
      </c>
      <c r="J97" s="163"/>
      <c r="K97" s="163" t="s">
        <v>183</v>
      </c>
      <c r="L97" s="163" t="s">
        <v>184</v>
      </c>
      <c r="M97" s="163" t="s">
        <v>185</v>
      </c>
      <c r="N97" s="163">
        <v>0.99</v>
      </c>
    </row>
    <row r="98" spans="1:14" ht="25.5" x14ac:dyDescent="0.25">
      <c r="A98" s="164" t="s">
        <v>186</v>
      </c>
      <c r="B98" s="162" t="s">
        <v>187</v>
      </c>
      <c r="C98" s="158" t="s">
        <v>145</v>
      </c>
      <c r="D98" s="158">
        <v>5.78</v>
      </c>
      <c r="E98" s="158">
        <v>16.350000000000001</v>
      </c>
      <c r="F98" s="158">
        <v>10.65</v>
      </c>
      <c r="G98" s="158">
        <v>212.83</v>
      </c>
      <c r="H98" s="158">
        <v>0.05</v>
      </c>
      <c r="I98" s="158">
        <v>1.22</v>
      </c>
      <c r="J98" s="158"/>
      <c r="K98" s="158">
        <v>9.8000000000000007</v>
      </c>
      <c r="L98" s="158">
        <v>16.87</v>
      </c>
      <c r="M98" s="158">
        <v>4.54</v>
      </c>
      <c r="N98" s="158">
        <v>1.39</v>
      </c>
    </row>
    <row r="99" spans="1:14" ht="51" x14ac:dyDescent="0.25">
      <c r="A99" s="164" t="s">
        <v>188</v>
      </c>
      <c r="B99" s="162" t="s">
        <v>189</v>
      </c>
      <c r="C99" s="158">
        <v>180</v>
      </c>
      <c r="D99" s="158">
        <v>6.82</v>
      </c>
      <c r="E99" s="158">
        <v>4.67</v>
      </c>
      <c r="F99" s="158">
        <v>27.88</v>
      </c>
      <c r="G99" s="158">
        <v>180.8</v>
      </c>
      <c r="H99" s="158">
        <v>0.1</v>
      </c>
      <c r="I99" s="158"/>
      <c r="J99" s="158">
        <v>25.2</v>
      </c>
      <c r="K99" s="158">
        <v>13.46</v>
      </c>
      <c r="L99" s="158">
        <v>54.84</v>
      </c>
      <c r="M99" s="158">
        <v>9.85</v>
      </c>
      <c r="N99" s="158">
        <v>0.03</v>
      </c>
    </row>
    <row r="100" spans="1:14" ht="51" x14ac:dyDescent="0.25">
      <c r="A100" s="164" t="s">
        <v>139</v>
      </c>
      <c r="B100" s="162" t="s">
        <v>190</v>
      </c>
      <c r="C100" s="158">
        <v>200</v>
      </c>
      <c r="D100" s="158">
        <v>1.92</v>
      </c>
      <c r="E100" s="158">
        <v>0.11</v>
      </c>
      <c r="F100" s="158">
        <v>24</v>
      </c>
      <c r="G100" s="158">
        <v>124.1</v>
      </c>
      <c r="H100" s="158">
        <v>0.04</v>
      </c>
      <c r="I100" s="158">
        <v>1.48</v>
      </c>
      <c r="J100" s="158"/>
      <c r="K100" s="158">
        <v>59.5</v>
      </c>
      <c r="L100" s="158"/>
      <c r="M100" s="158"/>
      <c r="N100" s="158">
        <v>1.21</v>
      </c>
    </row>
    <row r="101" spans="1:14" ht="38.25" x14ac:dyDescent="0.25">
      <c r="A101" s="161"/>
      <c r="B101" s="162" t="s">
        <v>129</v>
      </c>
      <c r="C101" s="158">
        <v>40</v>
      </c>
      <c r="D101" s="158">
        <v>3</v>
      </c>
      <c r="E101" s="158"/>
      <c r="F101" s="158">
        <v>20</v>
      </c>
      <c r="G101" s="158">
        <v>94</v>
      </c>
      <c r="H101" s="158">
        <v>0.04</v>
      </c>
      <c r="I101" s="158"/>
      <c r="J101" s="158"/>
      <c r="K101" s="158">
        <v>8</v>
      </c>
      <c r="L101" s="158">
        <v>26</v>
      </c>
      <c r="M101" s="158">
        <v>5.6</v>
      </c>
      <c r="N101" s="158">
        <v>0.44</v>
      </c>
    </row>
    <row r="102" spans="1:14" x14ac:dyDescent="0.25">
      <c r="A102" s="354" t="s">
        <v>226</v>
      </c>
      <c r="B102" s="354"/>
      <c r="C102" s="168">
        <v>895</v>
      </c>
      <c r="D102" s="166"/>
      <c r="E102" s="166"/>
      <c r="F102" s="166"/>
      <c r="G102" s="166"/>
      <c r="H102" s="158"/>
      <c r="I102" s="158"/>
      <c r="J102" s="158"/>
      <c r="K102" s="166"/>
      <c r="L102" s="166"/>
      <c r="M102" s="166"/>
      <c r="N102" s="166"/>
    </row>
    <row r="104" spans="1:14" x14ac:dyDescent="0.25">
      <c r="A104" s="234"/>
      <c r="B104" s="234"/>
      <c r="C104" s="355" t="s">
        <v>142</v>
      </c>
      <c r="D104" s="355"/>
      <c r="E104" s="355"/>
      <c r="F104" s="355"/>
      <c r="G104" s="355"/>
      <c r="H104" s="355"/>
      <c r="I104" s="355"/>
      <c r="J104" s="355"/>
      <c r="K104" s="234"/>
      <c r="L104" s="234"/>
      <c r="M104" s="234"/>
      <c r="N104" s="234"/>
    </row>
    <row r="105" spans="1:14" x14ac:dyDescent="0.25">
      <c r="A105" s="234"/>
      <c r="B105" s="234"/>
      <c r="C105" s="356"/>
      <c r="D105" s="356"/>
      <c r="E105" s="356"/>
      <c r="F105" s="356"/>
      <c r="G105" s="356"/>
      <c r="H105" s="356"/>
      <c r="I105" s="356"/>
      <c r="J105" s="356"/>
      <c r="K105" s="234"/>
      <c r="L105" s="234"/>
      <c r="M105" s="234"/>
      <c r="N105" s="234"/>
    </row>
    <row r="106" spans="1:14" ht="45" x14ac:dyDescent="0.25">
      <c r="A106" s="235" t="s">
        <v>81</v>
      </c>
      <c r="B106" s="235" t="s">
        <v>82</v>
      </c>
      <c r="C106" s="236" t="s">
        <v>83</v>
      </c>
      <c r="D106" s="357" t="s">
        <v>84</v>
      </c>
      <c r="E106" s="358"/>
      <c r="F106" s="359"/>
      <c r="G106" s="360" t="s">
        <v>85</v>
      </c>
      <c r="H106" s="362" t="s">
        <v>86</v>
      </c>
      <c r="I106" s="347"/>
      <c r="J106" s="155" t="s">
        <v>87</v>
      </c>
      <c r="K106" s="347"/>
      <c r="L106" s="347"/>
      <c r="M106" s="347"/>
      <c r="N106" s="348"/>
    </row>
    <row r="107" spans="1:14" ht="36" x14ac:dyDescent="0.25">
      <c r="A107" s="237" t="s">
        <v>89</v>
      </c>
      <c r="B107" s="238" t="s">
        <v>90</v>
      </c>
      <c r="C107" s="237" t="s">
        <v>91</v>
      </c>
      <c r="D107" s="239" t="s">
        <v>92</v>
      </c>
      <c r="E107" s="239" t="s">
        <v>93</v>
      </c>
      <c r="F107" s="240" t="s">
        <v>94</v>
      </c>
      <c r="G107" s="361"/>
      <c r="H107" s="156" t="s">
        <v>95</v>
      </c>
      <c r="I107" s="241" t="s">
        <v>96</v>
      </c>
      <c r="J107" s="156" t="s">
        <v>97</v>
      </c>
      <c r="K107" s="156" t="s">
        <v>98</v>
      </c>
      <c r="L107" s="156" t="s">
        <v>99</v>
      </c>
      <c r="M107" s="156" t="s">
        <v>100</v>
      </c>
      <c r="N107" s="156" t="s">
        <v>101</v>
      </c>
    </row>
    <row r="108" spans="1:14" x14ac:dyDescent="0.25">
      <c r="A108" s="242" t="s">
        <v>102</v>
      </c>
      <c r="B108" s="243" t="s">
        <v>103</v>
      </c>
      <c r="C108" s="229" t="s">
        <v>104</v>
      </c>
      <c r="D108" s="243" t="s">
        <v>105</v>
      </c>
      <c r="E108" s="229" t="s">
        <v>106</v>
      </c>
      <c r="F108" s="229" t="s">
        <v>107</v>
      </c>
      <c r="G108" s="229" t="s">
        <v>108</v>
      </c>
      <c r="H108" s="244" t="s">
        <v>109</v>
      </c>
      <c r="I108" s="244" t="s">
        <v>110</v>
      </c>
      <c r="J108" s="244">
        <v>11</v>
      </c>
      <c r="K108" s="244">
        <v>18</v>
      </c>
      <c r="L108" s="244">
        <v>19</v>
      </c>
      <c r="M108" s="244">
        <v>20</v>
      </c>
      <c r="N108" s="244">
        <v>21</v>
      </c>
    </row>
    <row r="109" spans="1:14" x14ac:dyDescent="0.25">
      <c r="A109" s="245" t="s">
        <v>161</v>
      </c>
      <c r="B109" s="349" t="s">
        <v>112</v>
      </c>
      <c r="C109" s="350"/>
      <c r="D109" s="246">
        <f>D110+D111+D112+D113+D114</f>
        <v>22.720000000000002</v>
      </c>
      <c r="E109" s="246">
        <f t="shared" ref="E109:N109" si="13">E110+E111+E112+E113+E114</f>
        <v>27.430000000000003</v>
      </c>
      <c r="F109" s="246">
        <f t="shared" si="13"/>
        <v>84.23</v>
      </c>
      <c r="G109" s="246">
        <f t="shared" si="13"/>
        <v>694.03</v>
      </c>
      <c r="H109" s="246">
        <f t="shared" si="13"/>
        <v>0.23000000000000004</v>
      </c>
      <c r="I109" s="246">
        <f t="shared" si="13"/>
        <v>3.2600000000000002</v>
      </c>
      <c r="J109" s="246">
        <f t="shared" si="13"/>
        <v>25.2</v>
      </c>
      <c r="K109" s="246">
        <f t="shared" si="13"/>
        <v>291.36</v>
      </c>
      <c r="L109" s="246">
        <f t="shared" si="13"/>
        <v>71.710000000000008</v>
      </c>
      <c r="M109" s="246">
        <f t="shared" si="13"/>
        <v>14.39</v>
      </c>
      <c r="N109" s="246">
        <f t="shared" si="13"/>
        <v>3.29</v>
      </c>
    </row>
    <row r="110" spans="1:14" ht="24.75" x14ac:dyDescent="0.25">
      <c r="A110" s="262" t="s">
        <v>186</v>
      </c>
      <c r="B110" s="70" t="s">
        <v>187</v>
      </c>
      <c r="C110" s="229" t="s">
        <v>145</v>
      </c>
      <c r="D110" s="229">
        <v>5.78</v>
      </c>
      <c r="E110" s="229">
        <v>16.350000000000001</v>
      </c>
      <c r="F110" s="229">
        <v>10.65</v>
      </c>
      <c r="G110" s="229">
        <v>212.83</v>
      </c>
      <c r="H110" s="229">
        <v>0.05</v>
      </c>
      <c r="I110" s="229">
        <v>1.22</v>
      </c>
      <c r="J110" s="233"/>
      <c r="K110" s="229">
        <v>9.8000000000000007</v>
      </c>
      <c r="L110" s="229">
        <v>16.87</v>
      </c>
      <c r="M110" s="229">
        <v>4.54</v>
      </c>
      <c r="N110" s="229">
        <v>1.39</v>
      </c>
    </row>
    <row r="111" spans="1:14" ht="48" x14ac:dyDescent="0.25">
      <c r="A111" s="262" t="s">
        <v>188</v>
      </c>
      <c r="B111" s="92" t="s">
        <v>189</v>
      </c>
      <c r="C111" s="216">
        <v>180</v>
      </c>
      <c r="D111" s="216">
        <v>6.82</v>
      </c>
      <c r="E111" s="216">
        <v>4.67</v>
      </c>
      <c r="F111" s="216">
        <v>27.88</v>
      </c>
      <c r="G111" s="216">
        <v>180.8</v>
      </c>
      <c r="H111" s="216">
        <v>0.1</v>
      </c>
      <c r="I111" s="233"/>
      <c r="J111" s="216">
        <v>25.2</v>
      </c>
      <c r="K111" s="216">
        <v>13.46</v>
      </c>
      <c r="L111" s="216">
        <v>54.84</v>
      </c>
      <c r="M111" s="216">
        <v>9.85</v>
      </c>
      <c r="N111" s="216">
        <v>0.03</v>
      </c>
    </row>
    <row r="112" spans="1:14" ht="48" x14ac:dyDescent="0.25">
      <c r="A112" s="263" t="s">
        <v>139</v>
      </c>
      <c r="B112" s="92" t="s">
        <v>190</v>
      </c>
      <c r="C112" s="216">
        <v>200</v>
      </c>
      <c r="D112" s="216">
        <v>1.92</v>
      </c>
      <c r="E112" s="233">
        <v>0.11</v>
      </c>
      <c r="F112" s="216">
        <v>24</v>
      </c>
      <c r="G112" s="216">
        <v>124.1</v>
      </c>
      <c r="H112" s="251">
        <v>0.04</v>
      </c>
      <c r="I112" s="251">
        <v>1.48</v>
      </c>
      <c r="J112" s="241"/>
      <c r="K112" s="251">
        <v>59.5</v>
      </c>
      <c r="L112" s="241"/>
      <c r="M112" s="241"/>
      <c r="N112" s="251">
        <v>1.21</v>
      </c>
    </row>
    <row r="113" spans="1:14" ht="36" x14ac:dyDescent="0.25">
      <c r="A113" s="249" t="s">
        <v>174</v>
      </c>
      <c r="B113" s="92" t="s">
        <v>175</v>
      </c>
      <c r="C113" s="216">
        <v>20</v>
      </c>
      <c r="D113" s="216">
        <v>5.2</v>
      </c>
      <c r="E113" s="216">
        <v>5.3</v>
      </c>
      <c r="F113" s="216">
        <v>0.7</v>
      </c>
      <c r="G113" s="216">
        <v>71.3</v>
      </c>
      <c r="H113" s="241"/>
      <c r="I113" s="251">
        <v>0.56000000000000005</v>
      </c>
      <c r="J113" s="241"/>
      <c r="K113" s="251">
        <v>201</v>
      </c>
      <c r="L113" s="241"/>
      <c r="M113" s="241"/>
      <c r="N113" s="251">
        <v>0.18</v>
      </c>
    </row>
    <row r="114" spans="1:14" ht="24" x14ac:dyDescent="0.25">
      <c r="A114" s="253"/>
      <c r="B114" s="92" t="s">
        <v>176</v>
      </c>
      <c r="C114" s="254" t="s">
        <v>177</v>
      </c>
      <c r="D114" s="216">
        <v>3</v>
      </c>
      <c r="E114" s="229">
        <v>1</v>
      </c>
      <c r="F114" s="216">
        <v>21</v>
      </c>
      <c r="G114" s="216">
        <v>105</v>
      </c>
      <c r="H114" s="244">
        <v>0.04</v>
      </c>
      <c r="I114" s="241"/>
      <c r="J114" s="241"/>
      <c r="K114" s="251">
        <v>7.6</v>
      </c>
      <c r="L114" s="241"/>
      <c r="M114" s="241"/>
      <c r="N114" s="244">
        <v>0.48</v>
      </c>
    </row>
    <row r="115" spans="1:14" x14ac:dyDescent="0.25">
      <c r="A115" s="217"/>
      <c r="B115" s="218"/>
      <c r="C115" s="255">
        <v>550</v>
      </c>
      <c r="D115" s="220"/>
      <c r="E115" s="221"/>
      <c r="F115" s="220"/>
      <c r="G115" s="220"/>
      <c r="H115" s="222"/>
      <c r="I115" s="223"/>
      <c r="J115" s="224"/>
      <c r="K115" s="223"/>
      <c r="L115" s="224"/>
      <c r="M115" s="224"/>
      <c r="N115" s="223"/>
    </row>
  </sheetData>
  <mergeCells count="50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B41:C41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K106:N106"/>
    <mergeCell ref="B109:C109"/>
    <mergeCell ref="A87:C87"/>
    <mergeCell ref="A94:B94"/>
    <mergeCell ref="A102:B102"/>
    <mergeCell ref="C104:J105"/>
    <mergeCell ref="D106:F106"/>
    <mergeCell ref="G106:G107"/>
    <mergeCell ref="H106:I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2023-04-15T07:32:39Z</dcterms:modified>
</cp:coreProperties>
</file>